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pagov-my.sharepoint.com/personal/tover_pa_gov/Documents/"/>
    </mc:Choice>
  </mc:AlternateContent>
  <xr:revisionPtr revIDLastSave="0" documentId="8_{75901E38-2D70-418B-8713-B39BEC278C2C}" xr6:coauthVersionLast="47" xr6:coauthVersionMax="47" xr10:uidLastSave="{00000000-0000-0000-0000-000000000000}"/>
  <bookViews>
    <workbookView xWindow="-120" yWindow="-120" windowWidth="29040" windowHeight="15840" activeTab="1" xr2:uid="{26E4DF87-09A9-4925-960A-053E54E8A0FA}"/>
  </bookViews>
  <sheets>
    <sheet name="Act 2 Conditions 102-J(c)" sheetId="1" r:id="rId1"/>
    <sheet name="Retention Report due 9.30.22" sheetId="11" r:id="rId2"/>
    <sheet name="Recruitment Report Due 12.31.22" sheetId="2" r:id="rId3"/>
    <sheet name="Entity Name and ID list" sheetId="9" state="hidden" r:id="rId4"/>
  </sheets>
  <definedNames>
    <definedName name="_xlnm._FilterDatabase" localSheetId="3" hidden="1">'Entity Name and ID list'!$C$2:$C$286</definedName>
    <definedName name="_xlnm.Extract" localSheetId="3">'Entity Name and ID list'!#REF!</definedName>
    <definedName name="_xlnm.Print_Area" localSheetId="2">'Recruitment Report Due 12.31.22'!$B$1:$N$89</definedName>
    <definedName name="_xlnm.Print_Area" localSheetId="1">'Retention Report due 9.30.22'!$B$1:$N$87</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4" i="11" l="1"/>
  <c r="K83" i="11"/>
  <c r="K82" i="11"/>
  <c r="K81" i="11"/>
  <c r="K80" i="11"/>
  <c r="K40" i="11"/>
  <c r="I40" i="11"/>
  <c r="M39" i="11"/>
  <c r="M38" i="11"/>
  <c r="M37" i="11"/>
  <c r="M36" i="11"/>
  <c r="M31" i="11"/>
  <c r="M30" i="11"/>
  <c r="M6" i="11"/>
  <c r="M86" i="2"/>
  <c r="K85" i="2"/>
  <c r="K84" i="2"/>
  <c r="K83" i="2"/>
  <c r="K82" i="2"/>
  <c r="M41" i="2"/>
  <c r="M42" i="2"/>
  <c r="M40" i="2"/>
  <c r="M39" i="2"/>
  <c r="I43" i="2"/>
  <c r="K43" i="2"/>
  <c r="M33" i="2"/>
  <c r="M6" i="2"/>
  <c r="K84" i="11" l="1"/>
  <c r="M43" i="2"/>
  <c r="K86" i="2"/>
  <c r="M40" i="11"/>
  <c r="M34" i="2"/>
</calcChain>
</file>

<file path=xl/sharedStrings.xml><?xml version="1.0" encoding="utf-8"?>
<sst xmlns="http://schemas.openxmlformats.org/spreadsheetml/2006/main" count="1431" uniqueCount="767">
  <si>
    <t>Excerpt from Act 2 of 2022</t>
  </si>
  <si>
    <t>Contact Email Address:</t>
  </si>
  <si>
    <t xml:space="preserve">Contact Name: </t>
  </si>
  <si>
    <t>Number of permanent staff as of December 30, 2021:</t>
  </si>
  <si>
    <t>Number of permanent staff as of as of the submission date of this report:</t>
  </si>
  <si>
    <t>Number of contracted agency/temporary staff as of December 30, 2021:</t>
  </si>
  <si>
    <t>Number of contracted agency/temporary staff as of the submission date of this report:</t>
  </si>
  <si>
    <t>Hospital A</t>
  </si>
  <si>
    <t>Contact A</t>
  </si>
  <si>
    <t>contacta@hospital.org</t>
  </si>
  <si>
    <r>
      <t xml:space="preserve">Ratio as of December 30, 2021 </t>
    </r>
    <r>
      <rPr>
        <sz val="12"/>
        <color theme="1"/>
        <rFont val="Calibri"/>
        <family val="2"/>
        <scheme val="minor"/>
      </rPr>
      <t>(auto calculated)</t>
    </r>
    <r>
      <rPr>
        <sz val="14"/>
        <color theme="1"/>
        <rFont val="Calibri"/>
        <family val="2"/>
        <scheme val="minor"/>
      </rPr>
      <t>:</t>
    </r>
  </si>
  <si>
    <r>
      <t xml:space="preserve">Ratio as of the submission date of this report </t>
    </r>
    <r>
      <rPr>
        <sz val="12"/>
        <color theme="1"/>
        <rFont val="Calibri"/>
        <family val="2"/>
        <scheme val="minor"/>
      </rPr>
      <t>(auto calculated)</t>
    </r>
    <r>
      <rPr>
        <sz val="14"/>
        <color theme="1"/>
        <rFont val="Calibri"/>
        <family val="2"/>
        <scheme val="minor"/>
      </rPr>
      <t>:</t>
    </r>
  </si>
  <si>
    <r>
      <t xml:space="preserve">Contact Phone Number </t>
    </r>
    <r>
      <rPr>
        <sz val="12"/>
        <color theme="1"/>
        <rFont val="Calibri"/>
        <family val="2"/>
        <scheme val="minor"/>
      </rPr>
      <t>((XXX) XXX-XXXX format)</t>
    </r>
    <r>
      <rPr>
        <sz val="14"/>
        <color theme="1"/>
        <rFont val="Calibri"/>
        <family val="2"/>
        <scheme val="minor"/>
      </rPr>
      <t xml:space="preserve">: </t>
    </r>
  </si>
  <si>
    <r>
      <t xml:space="preserve">Submission Date of this report </t>
    </r>
    <r>
      <rPr>
        <sz val="12"/>
        <color theme="1"/>
        <rFont val="Calibri"/>
        <family val="2"/>
        <scheme val="minor"/>
      </rPr>
      <t>(MM/DD/YYYY format)</t>
    </r>
    <r>
      <rPr>
        <sz val="14"/>
        <color theme="1"/>
        <rFont val="Calibri"/>
        <family val="2"/>
        <scheme val="minor"/>
      </rPr>
      <t>:</t>
    </r>
  </si>
  <si>
    <t>Yes</t>
  </si>
  <si>
    <t>This response box can contain approximately 400 characters.</t>
  </si>
  <si>
    <t>Line</t>
  </si>
  <si>
    <t>Type or Classification of Employee</t>
  </si>
  <si>
    <t>Amount of Staff Payments or Bonuses</t>
  </si>
  <si>
    <r>
      <t xml:space="preserve">Total </t>
    </r>
    <r>
      <rPr>
        <sz val="12"/>
        <color theme="1"/>
        <rFont val="Calibri"/>
        <family val="2"/>
        <scheme val="minor"/>
      </rPr>
      <t>(auto calculated)</t>
    </r>
  </si>
  <si>
    <t>Direct Patient Care Services</t>
  </si>
  <si>
    <t>Clinical Care Services</t>
  </si>
  <si>
    <t>Environmental Services</t>
  </si>
  <si>
    <r>
      <t xml:space="preserve">Average Amount Per Employee
</t>
    </r>
    <r>
      <rPr>
        <sz val="12"/>
        <color theme="1"/>
        <rFont val="Calibri"/>
        <family val="2"/>
        <scheme val="minor"/>
      </rPr>
      <t>(auto calculated)</t>
    </r>
  </si>
  <si>
    <t>Longevity</t>
  </si>
  <si>
    <t>X</t>
  </si>
  <si>
    <r>
      <t xml:space="preserve">Other, </t>
    </r>
    <r>
      <rPr>
        <sz val="12"/>
        <color theme="1"/>
        <rFont val="Calibri"/>
        <family val="2"/>
        <scheme val="minor"/>
      </rPr>
      <t xml:space="preserve">please specify </t>
    </r>
  </si>
  <si>
    <t>Staff meetings</t>
  </si>
  <si>
    <t>Staff surveys</t>
  </si>
  <si>
    <t>Staff council/board/etc</t>
  </si>
  <si>
    <t>Resource accounts</t>
  </si>
  <si>
    <t>Social media</t>
  </si>
  <si>
    <t>Enhance training</t>
  </si>
  <si>
    <t>Employee satisfaction</t>
  </si>
  <si>
    <t>Promotional opportunities</t>
  </si>
  <si>
    <t>Retention:</t>
  </si>
  <si>
    <t>Recruitment:</t>
  </si>
  <si>
    <r>
      <t xml:space="preserve">Other, </t>
    </r>
    <r>
      <rPr>
        <sz val="12"/>
        <color theme="1"/>
        <rFont val="Calibri"/>
        <family val="2"/>
        <scheme val="minor"/>
      </rPr>
      <t>please specify</t>
    </r>
  </si>
  <si>
    <r>
      <t xml:space="preserve">Increase compensation </t>
    </r>
    <r>
      <rPr>
        <sz val="12"/>
        <color theme="1"/>
        <rFont val="Calibri"/>
        <family val="2"/>
        <scheme val="minor"/>
      </rPr>
      <t>(defined as pay and benefits)</t>
    </r>
  </si>
  <si>
    <r>
      <t xml:space="preserve">Employee incentives </t>
    </r>
    <r>
      <rPr>
        <sz val="12"/>
        <color theme="1"/>
        <rFont val="Calibri"/>
        <family val="2"/>
        <scheme val="minor"/>
      </rPr>
      <t>(performance-based or otherwise)</t>
    </r>
  </si>
  <si>
    <t>Union agreement</t>
  </si>
  <si>
    <t>Job classification</t>
  </si>
  <si>
    <t>Union-related communication</t>
  </si>
  <si>
    <t>Number</t>
  </si>
  <si>
    <t>Amount</t>
  </si>
  <si>
    <t>Total</t>
  </si>
  <si>
    <t>Number of Employees
Receiving a Staff Payment or Bonus and are still employed at the facility on the submission date of this report
(should be a subset of previous columns)</t>
  </si>
  <si>
    <t>asdf</t>
  </si>
  <si>
    <r>
      <rPr>
        <sz val="6.5"/>
        <rFont val="Calibri"/>
        <family val="2"/>
      </rPr>
      <t>Act 2 of 2022 Payments</t>
    </r>
  </si>
  <si>
    <r>
      <rPr>
        <sz val="6.5"/>
        <rFont val="Calibri"/>
        <family val="2"/>
      </rPr>
      <t>102-J(A)</t>
    </r>
  </si>
  <si>
    <r>
      <rPr>
        <sz val="6.5"/>
        <rFont val="Calibri"/>
        <family val="2"/>
      </rPr>
      <t>102-J(B)</t>
    </r>
  </si>
  <si>
    <r>
      <rPr>
        <sz val="6.5"/>
        <rFont val="Calibri"/>
        <family val="2"/>
      </rPr>
      <t>Medicare ID</t>
    </r>
  </si>
  <si>
    <r>
      <rPr>
        <sz val="6.5"/>
        <rFont val="Calibri"/>
        <family val="2"/>
      </rPr>
      <t>Provider Name</t>
    </r>
  </si>
  <si>
    <r>
      <rPr>
        <sz val="6.5"/>
        <rFont val="Calibri"/>
        <family val="2"/>
      </rPr>
      <t>County*</t>
    </r>
  </si>
  <si>
    <r>
      <rPr>
        <sz val="6.5"/>
        <rFont val="Calibri"/>
        <family val="2"/>
      </rPr>
      <t>Licensed Beds</t>
    </r>
  </si>
  <si>
    <r>
      <rPr>
        <sz val="6.5"/>
        <rFont val="Calibri"/>
        <family val="2"/>
      </rPr>
      <t>Payment</t>
    </r>
  </si>
  <si>
    <r>
      <rPr>
        <sz val="6.5"/>
        <rFont val="Calibri"/>
        <family val="2"/>
      </rPr>
      <t>Behavioral Health Provider Qualifier**</t>
    </r>
  </si>
  <si>
    <r>
      <rPr>
        <sz val="6.5"/>
        <rFont val="Calibri"/>
        <family val="2"/>
      </rPr>
      <t xml:space="preserve">Critical Access Hospital (CAH)
</t>
    </r>
    <r>
      <rPr>
        <sz val="6.5"/>
        <rFont val="Calibri"/>
        <family val="2"/>
      </rPr>
      <t>Qualifier</t>
    </r>
  </si>
  <si>
    <r>
      <rPr>
        <sz val="6.5"/>
        <rFont val="Calibri"/>
        <family val="2"/>
      </rPr>
      <t>High Medical Assitance Hospital (High-MA) Qualifier</t>
    </r>
  </si>
  <si>
    <r>
      <rPr>
        <sz val="6.5"/>
        <rFont val="Calibri"/>
        <family val="2"/>
      </rPr>
      <t>* Acute Care hospitals with payments in J(A) and J(B) reflect the inpatient acute care location.</t>
    </r>
  </si>
  <si>
    <r>
      <rPr>
        <sz val="6.5"/>
        <rFont val="Calibri"/>
        <family val="2"/>
      </rPr>
      <t>**Note - Hospitals that qualified as both High-MA and/or Critical Acess and qualified as a BH provider will receive their payment split between the acute care and BH licenses beds.</t>
    </r>
  </si>
  <si>
    <t>ABINGTON HOSPITAL</t>
  </si>
  <si>
    <t>Montgomery</t>
  </si>
  <si>
    <t>BH</t>
  </si>
  <si>
    <t>High-MA</t>
  </si>
  <si>
    <t>ACMH HOSPITAL</t>
  </si>
  <si>
    <t>Armstrong</t>
  </si>
  <si>
    <t>CAH</t>
  </si>
  <si>
    <t>AHN HEMPFIELD NEIGHBORHOOD HOSPITAL</t>
  </si>
  <si>
    <t>Westmoreland</t>
  </si>
  <si>
    <t>AHN WEXFORD HOSPITAL</t>
  </si>
  <si>
    <t>Allegheny</t>
  </si>
  <si>
    <t>ALBERT EINSTEIN MEDICAL CENTER</t>
  </si>
  <si>
    <t>Philadelphia</t>
  </si>
  <si>
    <t>ALLEGHENY GENERAL HOSPITAL</t>
  </si>
  <si>
    <t>ALLEGHENY VALLEY HOSPITAL</t>
  </si>
  <si>
    <t>BARNES-KASSON COUNTY HOSPITAL</t>
  </si>
  <si>
    <t>Susquehanna</t>
  </si>
  <si>
    <t>BELMONT BEHAVIORAL HOSPITAL, LLC</t>
  </si>
  <si>
    <t>BERWICK HOSPITAL CENTER</t>
  </si>
  <si>
    <t>Columbia</t>
  </si>
  <si>
    <t>BRADFORD REGIONAL MEDICAL CENTER</t>
  </si>
  <si>
    <t>McKean</t>
  </si>
  <si>
    <t>BROOKE GLEN BEHAVIORAL HOSPITAL</t>
  </si>
  <si>
    <t>BRYN MAWR HOSPITAL, THE</t>
  </si>
  <si>
    <t>BUCKTAIL MEDICAL CENTER, THE</t>
  </si>
  <si>
    <t>Clinton</t>
  </si>
  <si>
    <t>BUTLER MEMORIAL HOSPITAL</t>
  </si>
  <si>
    <t>Butler</t>
  </si>
  <si>
    <t>CANONSBURG HOSPITAL</t>
  </si>
  <si>
    <t>Washington</t>
  </si>
  <si>
    <t>CHAMBERSBURG HOSPITAL, THE</t>
  </si>
  <si>
    <t>Franklin</t>
  </si>
  <si>
    <t>CHAN SOON-SHIONG MEDICAL CENTER AT WINDBER</t>
  </si>
  <si>
    <t>Somerset</t>
  </si>
  <si>
    <t>CHESTER COUNTY HOSPITAL, THE</t>
  </si>
  <si>
    <t>Chester</t>
  </si>
  <si>
    <t>CHESTNUT HILL HOSPITAL</t>
  </si>
  <si>
    <t>CHILDREN'S HOME OF PITTSBURGH</t>
  </si>
  <si>
    <t>CHILDREN'S HOSPITAL OF PHILADELPHIA, THE</t>
  </si>
  <si>
    <t>CLARION HOSPITAL</t>
  </si>
  <si>
    <t>Clarion</t>
  </si>
  <si>
    <t>CLARION PSYCHIATRIC CENTER</t>
  </si>
  <si>
    <t>CONEMAUGH MEMORIAL MEDICAL CENTER</t>
  </si>
  <si>
    <t>Cambria</t>
  </si>
  <si>
    <t>CONEMAUGH MEYERSDALE MEDICAL CENTER</t>
  </si>
  <si>
    <t>CONEMAUGH MINERS MEDICAL CENTER</t>
  </si>
  <si>
    <t>CONEMAUGH NASON MEDICAL CENTER</t>
  </si>
  <si>
    <t>Blair</t>
  </si>
  <si>
    <t>CROZER-CHESTER MEDICAL CENTER</t>
  </si>
  <si>
    <t>Delaware</t>
  </si>
  <si>
    <t>DELAWARE COUNTY MEMORIAL HOSPITAL</t>
  </si>
  <si>
    <t>DEVEREUX CHILDREN'S BEHAVIORAL HEALTH INSTITUTE</t>
  </si>
  <si>
    <t>DOYLESTOWN HOSPITAL</t>
  </si>
  <si>
    <t>Bucks</t>
  </si>
  <si>
    <t>EAST END BEHAVIORAL HEALTH HOSPITAL</t>
  </si>
  <si>
    <t>EINSTEIN MEDICAL CENTER MONTGOMERY</t>
  </si>
  <si>
    <t>ENDLESS MOUNTAINS HEALTH SYSTEMS, INC.</t>
  </si>
  <si>
    <t>EVANGELICAL COMMUNITY HOSPITAL</t>
  </si>
  <si>
    <t>Union</t>
  </si>
  <si>
    <t>EXCELA HEALTH FRICK HOSPITAL</t>
  </si>
  <si>
    <t>EXCELA HEALTH LATROBE HOSPITAL</t>
  </si>
  <si>
    <t>EXCELA HEALTH WESTMORELAND HOSPITAL</t>
  </si>
  <si>
    <t>FAIRMOUNT BEHAVIORAL HEALTH SYSTEM</t>
  </si>
  <si>
    <t>FIRST HOSPITAL OF WYOMING VALLEY</t>
  </si>
  <si>
    <t>Luzerne</t>
  </si>
  <si>
    <t>FORBES HOSPITAL</t>
  </si>
  <si>
    <t>FOUNDATIONS BEHAVIORAL HEALTH</t>
  </si>
  <si>
    <t>FRIENDS HOSPITAL</t>
  </si>
  <si>
    <t>FULTON COUNTY MEDICAL CENTER, THE</t>
  </si>
  <si>
    <t>Fulton</t>
  </si>
  <si>
    <t>GEISINGER JERSEY SHORE HOSPITAL</t>
  </si>
  <si>
    <t>Lycoming</t>
  </si>
  <si>
    <t>GEISINGER MEDICAL CENTER</t>
  </si>
  <si>
    <t>Montour</t>
  </si>
  <si>
    <t>GEISINGER ST. LUKE'S  HOSPITAL</t>
  </si>
  <si>
    <t>Schuylkill</t>
  </si>
  <si>
    <t>GEISINGER WYOMING VALLEY MEDICAL CENTER</t>
  </si>
  <si>
    <t>GEISINGER-BLOOMSBURG HOSPITAL</t>
  </si>
  <si>
    <t>GEISINGER-COMMUNITY MEDICAL CENTER</t>
  </si>
  <si>
    <t>Lackawanna</t>
  </si>
  <si>
    <t>GEISINGER-LEWISTOWN HOSPITAL</t>
  </si>
  <si>
    <t>Mifflin</t>
  </si>
  <si>
    <t>GRAND VIEW HEALTH</t>
  </si>
  <si>
    <t>GROVE CITY HOSPITAL</t>
  </si>
  <si>
    <t>Mercer</t>
  </si>
  <si>
    <t>GIRARD MEDICAL CENTER</t>
  </si>
  <si>
    <t>HAVEN BEHAVIORAL HOSPITAL OF EASTERN PENNSYLVANIA</t>
  </si>
  <si>
    <t>Berks</t>
  </si>
  <si>
    <t>HAVEN BEHAVIORAL HOSPITAL OF PHILADELPHIA</t>
  </si>
  <si>
    <t>HERITAGE VALLEY BEAVER</t>
  </si>
  <si>
    <t>Beaver</t>
  </si>
  <si>
    <t>HERITAGE VALLEY KENNEDY</t>
  </si>
  <si>
    <t>HERITAGE VALLEY SEWICKLEY</t>
  </si>
  <si>
    <t>HIGHLANDS HOSPITAL</t>
  </si>
  <si>
    <t>Fayette</t>
  </si>
  <si>
    <t>HOLY REDEEMER HOSPITAL</t>
  </si>
  <si>
    <t>HORSHAM CLINIC</t>
  </si>
  <si>
    <t>HOSPITAL OF THE UNIVERSITY OF PENNSYLVANIA, THE</t>
  </si>
  <si>
    <t>INDIANA REGIONAL MEDICAL CENTER</t>
  </si>
  <si>
    <t>Indiana</t>
  </si>
  <si>
    <t>JEFFERSON HEALTH - NORTHEAST</t>
  </si>
  <si>
    <t>JEFFERSON HOSPITAL</t>
  </si>
  <si>
    <t>KIDSPEACE ORCHARD HILLS CAMPUS</t>
  </si>
  <si>
    <t>Lehigh</t>
  </si>
  <si>
    <t>LANCASTER BEHAVIORAL HEALTH HOSPITAL</t>
  </si>
  <si>
    <t>Lancaster</t>
  </si>
  <si>
    <t>LANCASTER GENERAL HOSPITAL, THE</t>
  </si>
  <si>
    <t>LANKENAU MEDICAL CENTER</t>
  </si>
  <si>
    <t>LANSDALE HOSPITAL</t>
  </si>
  <si>
    <t>LECOM HEALTH CORRY MEMORIAL HOSPITAL</t>
  </si>
  <si>
    <t>Erie</t>
  </si>
  <si>
    <t>LEHIGH VALLEY HOSPITAL</t>
  </si>
  <si>
    <t>LEHIGH VALLEY HOSPITAL - HAZLETON</t>
  </si>
  <si>
    <t>LEHIGH VALLEY HOSPITAL - POCONO</t>
  </si>
  <si>
    <t>Monroe</t>
  </si>
  <si>
    <t>LEHIGH VALLEY HOSPITAL - SCHUYLKILL</t>
  </si>
  <si>
    <t>LOWER BUCKS HOSPITAL</t>
  </si>
  <si>
    <t>MALVERN BEHAVIORAL HEALTH</t>
  </si>
  <si>
    <t>MEADOWS PSYCHIATRIC CENTER, THE</t>
  </si>
  <si>
    <t>Centre</t>
  </si>
  <si>
    <t>MEADVILLE MEDICAL CENTER</t>
  </si>
  <si>
    <t>Crawford</t>
  </si>
  <si>
    <t>MERCY FITZGERALD HOSPITAL</t>
  </si>
  <si>
    <t>MILLCREEK COMMUNITY HOSPITAL</t>
  </si>
  <si>
    <t>MILTON S. HERSHEY MEDICAL CENTER, THE</t>
  </si>
  <si>
    <t>Dauphin</t>
  </si>
  <si>
    <t>MONTGOMERY COUNTY MH/MR EMERGENCY SERVICES, INC.</t>
  </si>
  <si>
    <t>MOSES TAYLOR HOSPITAL</t>
  </si>
  <si>
    <t>MOUNT NITTANY MEDICAL CENTER</t>
  </si>
  <si>
    <t>NAZARETH HOSPITAL</t>
  </si>
  <si>
    <t>PAOLI HOSPITAL</t>
  </si>
  <si>
    <t>PENN HIGHLANDS BROOKVILLE</t>
  </si>
  <si>
    <t>Jefferson</t>
  </si>
  <si>
    <t>PENN HIGHLANDS DUBOIS</t>
  </si>
  <si>
    <t>Clearfield</t>
  </si>
  <si>
    <t>PENN HIGHLANDS ELK</t>
  </si>
  <si>
    <t>Elk</t>
  </si>
  <si>
    <t>PENN HIGHLANDS HUNTINGDON</t>
  </si>
  <si>
    <t>Huntingdon</t>
  </si>
  <si>
    <t>PENN HIGHLANDS MON VALLEY</t>
  </si>
  <si>
    <t>PENN HIGHLANDS TYRONE</t>
  </si>
  <si>
    <t>PENN PRESBYTERIAN MEDICAL CENTER</t>
  </si>
  <si>
    <t>PENN STATE HEALTH HAMPDEN MEDICAL CENTER</t>
  </si>
  <si>
    <t>Cumberland</t>
  </si>
  <si>
    <t>PENN STATE HEALTH HOLY SPIRIT MEDICAL CENTER</t>
  </si>
  <si>
    <t>PENN STATE HEALTH ST. JOSEPH</t>
  </si>
  <si>
    <t>PENNSYLVANIA HOSP OF THE UNIV OF PA HEALTH SYS</t>
  </si>
  <si>
    <t>PENNSYLVANIA PSYCHIATRIC INSTITUTE</t>
  </si>
  <si>
    <t>PHILHAVEN HOSPITAL</t>
  </si>
  <si>
    <t>Lebanon</t>
  </si>
  <si>
    <t>PHOENIXVILLE HOSPITAL</t>
  </si>
  <si>
    <t>POTTSTOWN HOSPITAL</t>
  </si>
  <si>
    <t>PUNXSUTAWNEY AREA HOSPITAL, INC.</t>
  </si>
  <si>
    <t>READING HOSPITAL</t>
  </si>
  <si>
    <t>REGIONAL HOSPITAL OF SCRANTON</t>
  </si>
  <si>
    <t>RIDDLE MEMORIAL HOSPITAL</t>
  </si>
  <si>
    <t>ROBERT PACKER HOSPITAL, THE</t>
  </si>
  <si>
    <t>Bradford</t>
  </si>
  <si>
    <t>ROXBOROUGH MEMORIAL HOSPITAL</t>
  </si>
  <si>
    <t>ROXBURY TREATMENT CENTER</t>
  </si>
  <si>
    <t>SAINT LUKE'S HOSPITAL OF BETHLEHEM, PENNSYLVANIA</t>
  </si>
  <si>
    <t>SAINT VINCENT HOSPITAL</t>
  </si>
  <si>
    <t>SHARON REGIONAL HEALTH SYSTEM</t>
  </si>
  <si>
    <t>SHRINERS HOSPITALS FOR CHILDREN, PHILADELPHIA</t>
  </si>
  <si>
    <t>SOUTHWOOD PSYCHIATRIC HOSPITAL</t>
  </si>
  <si>
    <t>N/A</t>
  </si>
  <si>
    <t>ST JOHN VIANNEY HOSPITAL</t>
  </si>
  <si>
    <t>ST. CHRISTOPHER'S HOSPITAL FOR CHILDREN</t>
  </si>
  <si>
    <t>ST. CLAIR HOSPITAL</t>
  </si>
  <si>
    <t>ST. LUKE'S HOSPITAL - ANDERSON CAMPUS</t>
  </si>
  <si>
    <t>Northampton</t>
  </si>
  <si>
    <t>ST. LUKE'S HOSPITAL - CARBON CAMPUS</t>
  </si>
  <si>
    <t>Carbon</t>
  </si>
  <si>
    <t>ST. LUKE'S HOSPITAL - EASTON CAMPUS</t>
  </si>
  <si>
    <t>ST. LUKE'S HOSPITAL - MINERS CAMPUS</t>
  </si>
  <si>
    <t>ST. LUKE'S HOSPITAL - MONROE CAMPUS</t>
  </si>
  <si>
    <t>ST. LUKE'S HOSPITAL - UPPER BUCKS CAMPUS</t>
  </si>
  <si>
    <t>ST. MARY MEDICAL CENTER</t>
  </si>
  <si>
    <t>SUBURBAN COMMUNITY HOSPITAL</t>
  </si>
  <si>
    <t>TEMPLE UNIVERSITY HOSPITAL, INC.</t>
  </si>
  <si>
    <t>THOMAS JEFFERSON UNIVERSITY  HOSPITALS, INC.</t>
  </si>
  <si>
    <t>TITUSVILLE AREA HOSPITAL, THE</t>
  </si>
  <si>
    <t>TOWER BEHAVIORAL HEALTH</t>
  </si>
  <si>
    <t>TROY COMMUNITY HOSPITAL, INC.</t>
  </si>
  <si>
    <t>UNIONTOWN HOSPITAL</t>
  </si>
  <si>
    <t>UPMC ALTOONA</t>
  </si>
  <si>
    <t>UPMC BEDFORD</t>
  </si>
  <si>
    <t>Bedford</t>
  </si>
  <si>
    <t>UPMC CARLISLE</t>
  </si>
  <si>
    <t>UPMC CHILDREN'S HOSPITAL OF PITTSBURGH</t>
  </si>
  <si>
    <t>UPMC COLE</t>
  </si>
  <si>
    <t>Potter</t>
  </si>
  <si>
    <t>UPMC EAST</t>
  </si>
  <si>
    <t>UPMC HAMOT</t>
  </si>
  <si>
    <t>UPMC HANOVER</t>
  </si>
  <si>
    <t>York</t>
  </si>
  <si>
    <t>UPMC HORIZON</t>
  </si>
  <si>
    <t>UPMC JAMESON</t>
  </si>
  <si>
    <t>Lawrence</t>
  </si>
  <si>
    <t>UPMC KANE</t>
  </si>
  <si>
    <t>UPMC LITITZ</t>
  </si>
  <si>
    <t>UPMC LOCK HAVEN</t>
  </si>
  <si>
    <t>UPMC MAGEE-WOMENS HOSPITAL</t>
  </si>
  <si>
    <t>UPMC MCKEESPORT</t>
  </si>
  <si>
    <t>UPMC MEMORIAL</t>
  </si>
  <si>
    <t>UPMC MERCY</t>
  </si>
  <si>
    <t>UPMC MUNCY</t>
  </si>
  <si>
    <t>UPMC NORTHWEST</t>
  </si>
  <si>
    <t>Venango</t>
  </si>
  <si>
    <t>UPMC PASSAVANT</t>
  </si>
  <si>
    <t>UPMC PINNACLE HOSPITALS</t>
  </si>
  <si>
    <t>UPMC PRESBYTERIAN SHADYSIDE</t>
  </si>
  <si>
    <t>UPMC SOMERSET</t>
  </si>
  <si>
    <t>UPMC ST. MARGARET</t>
  </si>
  <si>
    <t>UPMC WELLSBORO</t>
  </si>
  <si>
    <t>Tioga</t>
  </si>
  <si>
    <t>UPMC WILLIAMSPORT</t>
  </si>
  <si>
    <t>WARREN GENERAL HOSPITAL</t>
  </si>
  <si>
    <t>Warren</t>
  </si>
  <si>
    <t>WASHINGTON HEALTH SYSTEM GREENE</t>
  </si>
  <si>
    <t>Greene</t>
  </si>
  <si>
    <t>WASHINGTON HOSPITAL, THE</t>
  </si>
  <si>
    <t>WAYNE MEMORIAL HOSPITAL</t>
  </si>
  <si>
    <t>Wayne</t>
  </si>
  <si>
    <t>WAYNESBORO HOSPITAL</t>
  </si>
  <si>
    <t>WELLSPAN EPHRATA COMMUNITY HOSPITAL</t>
  </si>
  <si>
    <t>WELLSPAN GETTYSBURG HOSPITAL</t>
  </si>
  <si>
    <t>Adams</t>
  </si>
  <si>
    <t>WELLSPAN GOOD SAMARITAN HOSPITAL</t>
  </si>
  <si>
    <t>WELLSPAN YORK HOSPITAL</t>
  </si>
  <si>
    <t>WEST PENN HOSPITAL</t>
  </si>
  <si>
    <t>WILKES-BARRE GENERAL HOSPITAL</t>
  </si>
  <si>
    <t>Eagleville Hospital</t>
  </si>
  <si>
    <t>White Deer Run</t>
  </si>
  <si>
    <t>KidsPeace National Centers - Orchard Hills</t>
  </si>
  <si>
    <t>Cove Forge Behavioral Health System</t>
  </si>
  <si>
    <t>Devereux: Brandywine Center</t>
  </si>
  <si>
    <t>Retreat at Lancaster</t>
  </si>
  <si>
    <t>Malvern Treatment Centers</t>
  </si>
  <si>
    <t>Hoffman Homes</t>
  </si>
  <si>
    <t>Bowling Green Brandywine</t>
  </si>
  <si>
    <t>The Bradley Center - Robinson</t>
  </si>
  <si>
    <t>Pyramid Healthcare Hillside</t>
  </si>
  <si>
    <t>CHOR Youth &amp; Family Services</t>
  </si>
  <si>
    <t>UHS Recovery Foundation d/b/a Keystone Center</t>
  </si>
  <si>
    <t>Pyramid HealthCare</t>
  </si>
  <si>
    <t>Sarah A Reed Children's Center</t>
  </si>
  <si>
    <t>Gemma Services</t>
  </si>
  <si>
    <t>White Deer Run of York</t>
  </si>
  <si>
    <t>Beacon Light</t>
  </si>
  <si>
    <t>Harborcreek Youth Services</t>
  </si>
  <si>
    <t>Renfrew Center</t>
  </si>
  <si>
    <t>Perseus House: Andromeda Girls</t>
  </si>
  <si>
    <t>Foundations Behavioral Health</t>
  </si>
  <si>
    <t>Southwood Psychiatric Hospital - IDD/ASD</t>
  </si>
  <si>
    <t>Carson Valley Children's Aid</t>
  </si>
  <si>
    <t>The Ranch Pennsylvania</t>
  </si>
  <si>
    <t>Devereux: Children's BH Services - Intensive Girls' Program</t>
  </si>
  <si>
    <t>Pyramid Pittsburgh</t>
  </si>
  <si>
    <t>Gaudenzia Crossroads</t>
  </si>
  <si>
    <t>Merakey Pennsylvania</t>
  </si>
  <si>
    <t>Easton Manor</t>
  </si>
  <si>
    <t>Mars Home for Youth (MHY) Family Services</t>
  </si>
  <si>
    <t>Penn Foundation for MH, Inc.</t>
  </si>
  <si>
    <t>Albert Einstein Medical Center - LTSR</t>
  </si>
  <si>
    <t>Southwood Psychiatric Hospital - CHOICES</t>
  </si>
  <si>
    <t>New Perspectives at White Deer Run</t>
  </si>
  <si>
    <t>Warwick Family Services - Warwick House</t>
  </si>
  <si>
    <t>Creative Health Services, Inc.</t>
  </si>
  <si>
    <t>Melmark</t>
  </si>
  <si>
    <t>New Vitae Philadelphia</t>
  </si>
  <si>
    <t>Bradford Recovery Center, LLC</t>
  </si>
  <si>
    <t>Cornell Abraxas: Abraxas 1</t>
  </si>
  <si>
    <t>Forest</t>
  </si>
  <si>
    <t>Gaudenzia Broad Street</t>
  </si>
  <si>
    <t>Diversified Treatment Alternatives, LLC</t>
  </si>
  <si>
    <t>Gaudenzia Common Ground</t>
  </si>
  <si>
    <t>Mercy Behavioral Health</t>
  </si>
  <si>
    <t>Kirkbride Center</t>
  </si>
  <si>
    <t>Lehigh County Center for Recovery</t>
  </si>
  <si>
    <t>George Junior Republic in PA</t>
  </si>
  <si>
    <t>Elwyn - Biopsychosocial Behavioral Children's RTF</t>
  </si>
  <si>
    <t>Children's Home of York (Girl's Center)</t>
  </si>
  <si>
    <t>Roxbury Treatment Center</t>
  </si>
  <si>
    <t>White Deer Run of Lancaster</t>
  </si>
  <si>
    <t>Brighton Rehabilitation and Wellness Center</t>
  </si>
  <si>
    <t>Chartiers LTSR</t>
  </si>
  <si>
    <t>Chestnut Ridge Counseling Services - Crossroads LTSR</t>
  </si>
  <si>
    <t>Children's Ctr for Treatment &amp; Education (CCTE)</t>
  </si>
  <si>
    <t>Citizens Acting Together Can Help - CATCH</t>
  </si>
  <si>
    <t>Citizens Acting Together Can Help, Inc.</t>
  </si>
  <si>
    <t>COMHAR - Independence House</t>
  </si>
  <si>
    <t>Beacon Light: Community Stabilization and Reintegration Unit</t>
  </si>
  <si>
    <t>Snyder</t>
  </si>
  <si>
    <t>Crisis Management Services RTF-A</t>
  </si>
  <si>
    <t>Dickenson Center, Inc. LTSR</t>
  </si>
  <si>
    <t>Diversified Treatment Alternative Centers, LLC</t>
  </si>
  <si>
    <t>Northumberland</t>
  </si>
  <si>
    <t>George Junior Republic in Pennsylvania</t>
  </si>
  <si>
    <t>Glen Hazel LTSR</t>
  </si>
  <si>
    <t>Horizon House</t>
  </si>
  <si>
    <t>KHS Keystone Community Mental Health Services - LTSR</t>
  </si>
  <si>
    <t>Kids Count</t>
  </si>
  <si>
    <t>Kidspeace Explorer Program</t>
  </si>
  <si>
    <t>Mental Health Resources of Central PA. LLC</t>
  </si>
  <si>
    <t>Merakey Delaware County</t>
  </si>
  <si>
    <t>Merakey Philadelphia</t>
  </si>
  <si>
    <t>Merakey Philadelphia (Woodhaven - Seasons)</t>
  </si>
  <si>
    <t>Mercy Behavioral Health - The Journey Home</t>
  </si>
  <si>
    <t>MH Association in Washington County LTSR</t>
  </si>
  <si>
    <t>Natale at McCabe</t>
  </si>
  <si>
    <t>Natale North</t>
  </si>
  <si>
    <t>New Beginnings - Elwyn</t>
  </si>
  <si>
    <t>New Visions of South Central PA, Inc.</t>
  </si>
  <si>
    <t>New Vitae Welness and Recovery Center</t>
  </si>
  <si>
    <t>Salisbury Behavioral Health</t>
  </si>
  <si>
    <t>Salisbury Behavioral Health, LLC</t>
  </si>
  <si>
    <t>SPHS Care Center LTSR</t>
  </si>
  <si>
    <t>UPMC Western Psychiatric Hospital</t>
  </si>
  <si>
    <t>PHMC: Westhaven</t>
  </si>
  <si>
    <t>Gage House</t>
  </si>
  <si>
    <t>Mercy Behavioral Health - Monarch Springs LTSR</t>
  </si>
  <si>
    <t>Stairways Stabilization &amp; Diversion Unit</t>
  </si>
  <si>
    <t>Bedford LTSR Program</t>
  </si>
  <si>
    <t>Bethesda Children's Home Lutheran Services</t>
  </si>
  <si>
    <t>Gaudenzia: Forensic Residential Treatment Facility for Adults - New Outlooks</t>
  </si>
  <si>
    <t>Stairways Behvaioral Health</t>
  </si>
  <si>
    <t>Merakey Theodore</t>
  </si>
  <si>
    <t>Passavant Memorial Homes - Westmoreland LTSR</t>
  </si>
  <si>
    <t>Gaudenzia House - Winner Program</t>
  </si>
  <si>
    <t>People Acting to Help (PATH)</t>
  </si>
  <si>
    <t>RHD Glassport LTSR</t>
  </si>
  <si>
    <t>The Bennet Home</t>
  </si>
  <si>
    <t>The Light Program, Inc.</t>
  </si>
  <si>
    <t>Human Services Center: Edgewood</t>
  </si>
  <si>
    <t>Children's Service Center: The Nanticoke Home</t>
  </si>
  <si>
    <t>COMHAR - Northampton LTSR</t>
  </si>
  <si>
    <t>COMHAR - York LSTR</t>
  </si>
  <si>
    <t>Community Services Group - York LTSR</t>
  </si>
  <si>
    <t>Edison Court</t>
  </si>
  <si>
    <t>PATH People Acting to Help, Inc</t>
  </si>
  <si>
    <t>Resources for Human Development PIER LTS Program</t>
  </si>
  <si>
    <t>Step by Step, Inc.</t>
  </si>
  <si>
    <t>Wellspan Philhaven Lancaster Diversion Program</t>
  </si>
  <si>
    <t>Community Services Group, Inc.</t>
  </si>
  <si>
    <t>Horizon House: DBT RTFA</t>
  </si>
  <si>
    <t>Mercy Behavioral Health - Pioneer LTSR(2)</t>
  </si>
  <si>
    <t>Threshold RTF-A</t>
  </si>
  <si>
    <t>Woods Services</t>
  </si>
  <si>
    <t>102-J(A) Total</t>
  </si>
  <si>
    <t>102-J(B) Total</t>
  </si>
  <si>
    <t>Medicaid ID</t>
  </si>
  <si>
    <t>100769186-0184</t>
  </si>
  <si>
    <t>100745907-0002</t>
  </si>
  <si>
    <t>103788819-0001</t>
  </si>
  <si>
    <t>100727720-0146</t>
  </si>
  <si>
    <t>100754414-0015</t>
  </si>
  <si>
    <t>100727720-0094</t>
  </si>
  <si>
    <t>100744768-0001</t>
  </si>
  <si>
    <t>100727622-0007</t>
  </si>
  <si>
    <t>103041340-0002</t>
  </si>
  <si>
    <t>100756259-0006</t>
  </si>
  <si>
    <t>100775503-0022</t>
  </si>
  <si>
    <t>100735428-0026</t>
  </si>
  <si>
    <t>100764439-0002</t>
  </si>
  <si>
    <t>100773160-0013</t>
  </si>
  <si>
    <t>100727730-0001</t>
  </si>
  <si>
    <t>100745970-0009</t>
  </si>
  <si>
    <t>100770374-0004</t>
  </si>
  <si>
    <t>100727669-0009</t>
  </si>
  <si>
    <t>103432933-0001</t>
  </si>
  <si>
    <t>100770991-0056</t>
  </si>
  <si>
    <t>100233767-0005</t>
  </si>
  <si>
    <t>100728595-0022</t>
  </si>
  <si>
    <t>102976289-0001</t>
  </si>
  <si>
    <t>102976322-0001</t>
  </si>
  <si>
    <t>102976378-0001</t>
  </si>
  <si>
    <t>102998929-0001</t>
  </si>
  <si>
    <t>103115130-0001</t>
  </si>
  <si>
    <t>103106893-0001</t>
  </si>
  <si>
    <t>100001913-0411</t>
  </si>
  <si>
    <t>100125732-0003</t>
  </si>
  <si>
    <t>103883059-0001</t>
  </si>
  <si>
    <t>102743527-0001</t>
  </si>
  <si>
    <t>100737306-0011</t>
  </si>
  <si>
    <t>100773151-0008</t>
  </si>
  <si>
    <t>100727963-0007</t>
  </si>
  <si>
    <t>100761052-0083</t>
  </si>
  <si>
    <t>100774847-0028</t>
  </si>
  <si>
    <t>100772010-0003</t>
  </si>
  <si>
    <t>102288577-0014</t>
  </si>
  <si>
    <t>100727720-0082</t>
  </si>
  <si>
    <t>101921938-0002</t>
  </si>
  <si>
    <t>101277695-0004</t>
  </si>
  <si>
    <t>100742763-0011</t>
  </si>
  <si>
    <t>100770356-0003</t>
  </si>
  <si>
    <t>100747886-0069</t>
  </si>
  <si>
    <t>103727386-0001</t>
  </si>
  <si>
    <t>100758478-0002</t>
  </si>
  <si>
    <t>100774041-0009</t>
  </si>
  <si>
    <t>100745676-0006</t>
  </si>
  <si>
    <t>100750676-0004</t>
  </si>
  <si>
    <t>100125741-0007</t>
  </si>
  <si>
    <t>100776547-0006</t>
  </si>
  <si>
    <t>100727696-0072</t>
  </si>
  <si>
    <t>102511157-0001</t>
  </si>
  <si>
    <t>102943789-0001</t>
  </si>
  <si>
    <t>100003355-0183</t>
  </si>
  <si>
    <t>100003355-0314</t>
  </si>
  <si>
    <t>100003355-0179</t>
  </si>
  <si>
    <t>100776921-0010</t>
  </si>
  <si>
    <t>100126453-0009</t>
  </si>
  <si>
    <t>100728595-0065</t>
  </si>
  <si>
    <t>100125877-0069</t>
  </si>
  <si>
    <t>100771353-0001</t>
  </si>
  <si>
    <t>100770525-0010</t>
  </si>
  <si>
    <t>100744347-0018</t>
  </si>
  <si>
    <t>100763290-0054</t>
  </si>
  <si>
    <t>103548062-0001</t>
  </si>
  <si>
    <t>100771175-0051</t>
  </si>
  <si>
    <t>100735428-0039</t>
  </si>
  <si>
    <t>102256789-0001</t>
  </si>
  <si>
    <t>100769990-0022</t>
  </si>
  <si>
    <t>100766021-0018</t>
  </si>
  <si>
    <t>100728719-0004</t>
  </si>
  <si>
    <t>100772397-0001</t>
  </si>
  <si>
    <t>100760725-0019</t>
  </si>
  <si>
    <t>102862484-0001</t>
  </si>
  <si>
    <t>103882866-0001</t>
  </si>
  <si>
    <t>100728595-0051</t>
  </si>
  <si>
    <t>100752115-0043</t>
  </si>
  <si>
    <t>100730682-0001</t>
  </si>
  <si>
    <t>100771120-0008</t>
  </si>
  <si>
    <t>100765310-0005</t>
  </si>
  <si>
    <t>100756802-0011</t>
  </si>
  <si>
    <t>102705188-0001</t>
  </si>
  <si>
    <t>100746655-0003</t>
  </si>
  <si>
    <t>100765472-0011</t>
  </si>
  <si>
    <t>100735428-0036</t>
  </si>
  <si>
    <t>100773376-0004</t>
  </si>
  <si>
    <t>100774088-0070</t>
  </si>
  <si>
    <t>100729260-0030</t>
  </si>
  <si>
    <t>100768376-0041</t>
  </si>
  <si>
    <t>100738887-0002</t>
  </si>
  <si>
    <t>100773400-0002</t>
  </si>
  <si>
    <t>100729707-0008</t>
  </si>
  <si>
    <t>103962850-0001</t>
  </si>
  <si>
    <t>100771881-0081</t>
  </si>
  <si>
    <t>100754497-0057</t>
  </si>
  <si>
    <t>100004915-0007</t>
  </si>
  <si>
    <t>102096380-0001</t>
  </si>
  <si>
    <t>100772000-0016</t>
  </si>
  <si>
    <t>103441333-0001</t>
  </si>
  <si>
    <t>103441692-0001</t>
  </si>
  <si>
    <t>100771264-0007</t>
  </si>
  <si>
    <t>100286591-0069</t>
  </si>
  <si>
    <t>102607329-0001</t>
  </si>
  <si>
    <t>100741229-0004</t>
  </si>
  <si>
    <t>100770614-0003</t>
  </si>
  <si>
    <t>102685791-0001</t>
  </si>
  <si>
    <t>100728595-0016</t>
  </si>
  <si>
    <t>100755251-0051</t>
  </si>
  <si>
    <t>100162520-0025</t>
  </si>
  <si>
    <t>103377288-0001</t>
  </si>
  <si>
    <t>102588878-0001</t>
  </si>
  <si>
    <t>100778710-0020</t>
  </si>
  <si>
    <t>103728409-0001</t>
  </si>
  <si>
    <t>100755206-0019</t>
  </si>
  <si>
    <t>102809290-0001</t>
  </si>
  <si>
    <t>103978626-0001</t>
  </si>
  <si>
    <t>103816360-0001</t>
  </si>
  <si>
    <t>100745470-0008</t>
  </si>
  <si>
    <t>103220010-0001</t>
  </si>
  <si>
    <t>100745700-0001</t>
  </si>
  <si>
    <t>100773142-0004</t>
  </si>
  <si>
    <t>103075750-0001</t>
  </si>
  <si>
    <t>100735114-0008</t>
  </si>
  <si>
    <t>100750854-0018</t>
  </si>
  <si>
    <t>100746065-0003</t>
  </si>
  <si>
    <t>103825940-0002</t>
  </si>
  <si>
    <t>100750578-0019</t>
  </si>
  <si>
    <t>100763075-0018</t>
  </si>
  <si>
    <t>100727829-0085</t>
  </si>
  <si>
    <t>100746047-0003</t>
  </si>
  <si>
    <t>103355781-0001</t>
  </si>
  <si>
    <t>100734799-0059</t>
  </si>
  <si>
    <t>100001127-0106</t>
  </si>
  <si>
    <t>102726544-0001</t>
  </si>
  <si>
    <t>100728657-0033</t>
  </si>
  <si>
    <t>100744033-0006</t>
  </si>
  <si>
    <t>100728236-0025</t>
  </si>
  <si>
    <t>100002189-0007</t>
  </si>
  <si>
    <t>100745774-0004</t>
  </si>
  <si>
    <t>103360084-0001</t>
  </si>
  <si>
    <t>103451581-0001</t>
  </si>
  <si>
    <t>100771157-0045</t>
  </si>
  <si>
    <t>100764340-0014</t>
  </si>
  <si>
    <t>103360870-0007</t>
  </si>
  <si>
    <t>100138089-0017</t>
  </si>
  <si>
    <t>100760780-0008</t>
  </si>
  <si>
    <t>100775791-0056</t>
  </si>
  <si>
    <t>100191335-0005</t>
  </si>
  <si>
    <t>100002563-0043</t>
  </si>
  <si>
    <t>100001904-0029</t>
  </si>
  <si>
    <t>100208666-0009</t>
  </si>
  <si>
    <t>100759920-0016</t>
  </si>
  <si>
    <t>100003767-0010</t>
  </si>
  <si>
    <t>100754835-0019</t>
  </si>
  <si>
    <t>100728497-0027</t>
  </si>
  <si>
    <t>103005569-0001</t>
  </si>
  <si>
    <t>100738911-0009</t>
  </si>
  <si>
    <t>100738359-0002</t>
  </si>
  <si>
    <t>100742487-0006</t>
  </si>
  <si>
    <t>100746468-0006</t>
  </si>
  <si>
    <t>100759018-0008</t>
  </si>
  <si>
    <t>100773278-0004</t>
  </si>
  <si>
    <t>100196547-0059</t>
  </si>
  <si>
    <t>100727720-0061</t>
  </si>
  <si>
    <t>102372966-0001</t>
  </si>
  <si>
    <t>100777929-0003</t>
  </si>
  <si>
    <t>100756787-0001</t>
  </si>
  <si>
    <t>100756787-0090</t>
  </si>
  <si>
    <t>100001913-0404</t>
  </si>
  <si>
    <t>100755037-0002</t>
  </si>
  <si>
    <t>101950546-0013</t>
  </si>
  <si>
    <t>100728156-0015</t>
  </si>
  <si>
    <t>100762505-0079</t>
  </si>
  <si>
    <t>100774159-0022</t>
  </si>
  <si>
    <t>100742567-0002</t>
  </si>
  <si>
    <t>100762505-0061</t>
  </si>
  <si>
    <t>100138113-0019</t>
  </si>
  <si>
    <t>100776028-0003</t>
  </si>
  <si>
    <t>100756787-0085</t>
  </si>
  <si>
    <t>100771021-0013</t>
  </si>
  <si>
    <t>100771390-0016</t>
  </si>
  <si>
    <t>100778710-0042</t>
  </si>
  <si>
    <t>100290950-0008</t>
  </si>
  <si>
    <t>100001913-0419</t>
  </si>
  <si>
    <t>100762505-0076</t>
  </si>
  <si>
    <t>100228589-0136</t>
  </si>
  <si>
    <t>100001744-0572</t>
  </si>
  <si>
    <t>101250539-0007</t>
  </si>
  <si>
    <t>100755761-0036</t>
  </si>
  <si>
    <t>100778710-0025</t>
  </si>
  <si>
    <t>100756787-0041</t>
  </si>
  <si>
    <t>101834672-0001</t>
  </si>
  <si>
    <t>100751163-0055</t>
  </si>
  <si>
    <t>100002358-0074</t>
  </si>
  <si>
    <t>100745845-0025</t>
  </si>
  <si>
    <t>103614800-0001</t>
  </si>
  <si>
    <t>100747250-0057</t>
  </si>
  <si>
    <t>100228589-0131</t>
  </si>
  <si>
    <t>103529343-0004</t>
  </si>
  <si>
    <t>100228589-0114</t>
  </si>
  <si>
    <t>100004254-0528</t>
  </si>
  <si>
    <t>100773760-0023</t>
  </si>
  <si>
    <t>100756787-0102</t>
  </si>
  <si>
    <t>100002124-0229</t>
  </si>
  <si>
    <t>100729162-0011</t>
  </si>
  <si>
    <t>100756787-0043</t>
  </si>
  <si>
    <t>102877520-0002</t>
  </si>
  <si>
    <t>100002895-0060</t>
  </si>
  <si>
    <t>100772109-0053</t>
  </si>
  <si>
    <t>100771021-0094</t>
  </si>
  <si>
    <t>100000193-0099</t>
  </si>
  <si>
    <t>100000193-0090</t>
  </si>
  <si>
    <t>100000406-0134</t>
  </si>
  <si>
    <t>100001299-0022</t>
  </si>
  <si>
    <t>100752527-0007</t>
  </si>
  <si>
    <t>100000504-0168</t>
  </si>
  <si>
    <t>103529343-0006</t>
  </si>
  <si>
    <t>100744599-0037</t>
  </si>
  <si>
    <t>100763290-0120</t>
  </si>
  <si>
    <t>102449103-0003</t>
  </si>
  <si>
    <t>100001753-0164</t>
  </si>
  <si>
    <t>100001735-0289</t>
  </si>
  <si>
    <t>100001575-0155</t>
  </si>
  <si>
    <t>100004254-0469</t>
  </si>
  <si>
    <t>101722148-0005</t>
  </si>
  <si>
    <t>100002124-0290</t>
  </si>
  <si>
    <t>100002124-0655</t>
  </si>
  <si>
    <t>100002124-0669</t>
  </si>
  <si>
    <t>101687693-0016</t>
  </si>
  <si>
    <t>100745845-0020</t>
  </si>
  <si>
    <t>100004639-0050</t>
  </si>
  <si>
    <t>100004639-0098</t>
  </si>
  <si>
    <t>100759395-0031</t>
  </si>
  <si>
    <t>100001904-0268</t>
  </si>
  <si>
    <t>100001664-0056</t>
  </si>
  <si>
    <t>101833067-0002</t>
  </si>
  <si>
    <t>100004254-0389</t>
  </si>
  <si>
    <t>100006348-0031</t>
  </si>
  <si>
    <t>100773910-0034</t>
  </si>
  <si>
    <t>100228589-0113</t>
  </si>
  <si>
    <t>100006348-0049</t>
  </si>
  <si>
    <t>100001744-0611</t>
  </si>
  <si>
    <t>100001216-0292</t>
  </si>
  <si>
    <t>100228589-0071</t>
  </si>
  <si>
    <t>100001584-0160</t>
  </si>
  <si>
    <t>100001708-1054</t>
  </si>
  <si>
    <t>100728011-0070</t>
  </si>
  <si>
    <t>100756268-0037</t>
  </si>
  <si>
    <t>100728011-0069</t>
  </si>
  <si>
    <t>100000406-0184</t>
  </si>
  <si>
    <t>100000406-0135</t>
  </si>
  <si>
    <t>100003560-0345</t>
  </si>
  <si>
    <t>101250539-0009</t>
  </si>
  <si>
    <t>100001584-0165</t>
  </si>
  <si>
    <t>100001708-1080</t>
  </si>
  <si>
    <t>100001397-0759</t>
  </si>
  <si>
    <t>100772000-0154</t>
  </si>
  <si>
    <t>100003560-0613</t>
  </si>
  <si>
    <t>100744599-0043</t>
  </si>
  <si>
    <t>100004254-0370</t>
  </si>
  <si>
    <t>100001468-0204</t>
  </si>
  <si>
    <t>100002278-0095</t>
  </si>
  <si>
    <t>001965180-0002</t>
  </si>
  <si>
    <t>001020741-0006</t>
  </si>
  <si>
    <t>001735134-0020</t>
  </si>
  <si>
    <t>001452219-0024</t>
  </si>
  <si>
    <t>001452219-0132</t>
  </si>
  <si>
    <t>001896298-0007</t>
  </si>
  <si>
    <t>001410380-0020</t>
  </si>
  <si>
    <t>001619903-0001</t>
  </si>
  <si>
    <r>
      <t xml:space="preserve">Entity Name </t>
    </r>
    <r>
      <rPr>
        <sz val="12"/>
        <color theme="1"/>
        <rFont val="Calibri"/>
        <family val="2"/>
        <scheme val="minor"/>
      </rPr>
      <t>(select from drop-down box)</t>
    </r>
    <r>
      <rPr>
        <sz val="14"/>
        <color theme="1"/>
        <rFont val="Calibri"/>
        <family val="2"/>
        <scheme val="minor"/>
      </rPr>
      <t xml:space="preserve">:  </t>
    </r>
  </si>
  <si>
    <t>https://www.dhs.pa.gov/coronavirus/Pages/ARPA-Act-2-of-2022-FAQ.aspx</t>
  </si>
  <si>
    <t>123456789-0123</t>
  </si>
  <si>
    <r>
      <t xml:space="preserve">PA Medicaid ID that Received Staff Retention and Recruitment Payment </t>
    </r>
    <r>
      <rPr>
        <sz val="12"/>
        <color theme="1"/>
        <rFont val="Calibri"/>
        <family val="2"/>
        <scheme val="minor"/>
      </rPr>
      <t>(auto populated based on response above)</t>
    </r>
    <r>
      <rPr>
        <sz val="14"/>
        <color theme="1"/>
        <rFont val="Calibri"/>
        <family val="2"/>
        <scheme val="minor"/>
      </rPr>
      <t xml:space="preserve">:  </t>
    </r>
  </si>
  <si>
    <t>Instructions</t>
  </si>
  <si>
    <t>Cell auto populates based on selection above.</t>
  </si>
  <si>
    <t>Number of Staff Receiving a Retention Payment or Bonus</t>
  </si>
  <si>
    <t xml:space="preserve">Select all criteria that apply.  If a criteria was used that is not listed, select other and specify.  </t>
  </si>
  <si>
    <r>
      <t>If yes, describe how staff were engaged</t>
    </r>
    <r>
      <rPr>
        <sz val="12"/>
        <color theme="1"/>
        <rFont val="Calibri"/>
        <family val="2"/>
        <scheme val="minor"/>
      </rPr>
      <t xml:space="preserve"> (check all boxes that apply):</t>
    </r>
  </si>
  <si>
    <t>Enter the date of submission (MM/DD/YYY).</t>
  </si>
  <si>
    <t>A drop down box appears when you click in the blue cell.  Select the name of the entity as it appeared on the Act 2 payment listing posted here:
https://www.dhs.pa.gov/coronavirus/Documents/Act%202%20of%202022%20Payments_032922.pdf</t>
  </si>
  <si>
    <t xml:space="preserve"> Enter the unduplicated number of staff who received a retention payment and the total dollar amount of retention payments, regardless of funding source. 
</t>
  </si>
  <si>
    <t>Type "Yes" or "No".</t>
  </si>
  <si>
    <r>
      <t xml:space="preserve">Select the actitivites included in the facility's retention plan through December 31, 2023 </t>
    </r>
    <r>
      <rPr>
        <sz val="12"/>
        <color theme="1"/>
        <rFont val="Calibri"/>
        <family val="2"/>
        <scheme val="minor"/>
      </rPr>
      <t>(check all boxes that apply)</t>
    </r>
    <r>
      <rPr>
        <sz val="14"/>
        <color theme="1"/>
        <rFont val="Calibri"/>
        <family val="2"/>
        <scheme val="minor"/>
      </rPr>
      <t>:</t>
    </r>
  </si>
  <si>
    <t xml:space="preserve">Electronic Signature: </t>
  </si>
  <si>
    <t>Name of Person Who Can Bind Entity</t>
  </si>
  <si>
    <t>Report due December 31, 2022 regarding Staff Recruitment Payments
 in accordance with Section 101-J (c)(4) within Article I-J of Act 2 of 2022</t>
  </si>
  <si>
    <t>Provide the number and amount of staff recruitment payments or bonuses, including any additional recruitment incentives, regardless of funding source.</t>
  </si>
  <si>
    <t>Select the criteria used for determining a staff retention payment or bonus (check all boxes that apply).</t>
  </si>
  <si>
    <r>
      <t xml:space="preserve">Were staff engaged in the determination of staff recruitment payments or bonuses </t>
    </r>
    <r>
      <rPr>
        <sz val="12"/>
        <color theme="1"/>
        <rFont val="Calibri"/>
        <family val="2"/>
        <scheme val="minor"/>
      </rPr>
      <t>(Yes/No)</t>
    </r>
    <r>
      <rPr>
        <sz val="14"/>
        <color theme="1"/>
        <rFont val="Calibri"/>
        <family val="2"/>
        <scheme val="minor"/>
      </rPr>
      <t>?</t>
    </r>
  </si>
  <si>
    <r>
      <t xml:space="preserve">Were staff engaged in the determination of staff retention payments or bonuses </t>
    </r>
    <r>
      <rPr>
        <sz val="12"/>
        <color theme="1"/>
        <rFont val="Calibri"/>
        <family val="2"/>
        <scheme val="minor"/>
      </rPr>
      <t>(Yes/No)</t>
    </r>
    <r>
      <rPr>
        <sz val="14"/>
        <color theme="1"/>
        <rFont val="Calibri"/>
        <family val="2"/>
        <scheme val="minor"/>
      </rPr>
      <t>?</t>
    </r>
  </si>
  <si>
    <r>
      <t xml:space="preserve">Select the actitivites included in the facility's recruitment plan through December 31, 2023 </t>
    </r>
    <r>
      <rPr>
        <sz val="12"/>
        <color theme="1"/>
        <rFont val="Calibri"/>
        <family val="2"/>
        <scheme val="minor"/>
      </rPr>
      <t>(check all boxes that apply)</t>
    </r>
    <r>
      <rPr>
        <sz val="14"/>
        <color theme="1"/>
        <rFont val="Calibri"/>
        <family val="2"/>
        <scheme val="minor"/>
      </rPr>
      <t>:</t>
    </r>
  </si>
  <si>
    <t xml:space="preserve">The remaining questions are specific to Act 2 funds ONLY from the date of receipt of the funds through the submission date of the report.  </t>
  </si>
  <si>
    <r>
      <t>Please complete all blue boxes for the period of December 31, 2021 through the submission date of the report</t>
    </r>
    <r>
      <rPr>
        <b/>
        <i/>
        <sz val="13"/>
        <color rgb="FFFF0000"/>
        <rFont val="Calibri"/>
        <family val="2"/>
        <scheme val="minor"/>
      </rPr>
      <t>.</t>
    </r>
    <r>
      <rPr>
        <b/>
        <sz val="13"/>
        <color rgb="FFFF0000"/>
        <rFont val="Calibri"/>
        <family val="2"/>
        <scheme val="minor"/>
      </rPr>
      <t xml:space="preserve"> White boxes are auto calculated/populated.</t>
    </r>
  </si>
  <si>
    <t>Enter contact information for the individual who responsible for addressing questions related to reported data in lines 8, 10, and 12.</t>
  </si>
  <si>
    <t>Enter the unduplicated number of staff who received a retention payment and the total dollar amount of retention payments funded with Act 2 funding.  This data should be a subset of the data provided in line 19.</t>
  </si>
  <si>
    <t xml:space="preserve">Enter information in blue cells only.  
</t>
  </si>
  <si>
    <t>Permanent staff could include full-time, part-time, seasonal and temporary staff.  Permanent staff are paid wages directly by the company receiving Act 2 funds.  In addition to their wages, they often receive benefits like subsidized health care, paid vacations, holidays, sick time, or contributions to a 401(k) retirement plan.</t>
  </si>
  <si>
    <t xml:space="preserve">Contracted agency/temporary staff could include full-time, part-time, seasonal and temporary staff.  These staff are paid wages by means of a contract/agreement with the company receiving Act 2 funds or via an agency under contract/agreement with the company receiving Act 2 funds.  </t>
  </si>
  <si>
    <t>Provide the amount of a staff retention payment or bonus per employee, including the total number of each type of payment or bonus.  This information is specific to permanent staff as defined above.</t>
  </si>
  <si>
    <t>Provide the number of the employees who received a retention bonus or payment, including the number of employees who received a bonus or payment and are still employed at the facility on the submission date of the report.  This information is specific to permanent staff as defined above.</t>
  </si>
  <si>
    <t>Nursing Services</t>
  </si>
  <si>
    <t>Report due September 30, 2022 regarding Staff Retention Payments
 in accordance with Section 101-J (c)(4) within Article I-J of Act 2 of 2022</t>
  </si>
  <si>
    <t xml:space="preserve"> Enter the unduplicated number of staff who received a recruitment payment and the total dollar amount of recruitment payments, regardless of funding source. 
</t>
  </si>
  <si>
    <t>Enter the unduplicated number of staff who received a recruitment payment and the total dollar amount of recruitment payments funded with Act 2 funding.  This data should be a subset of the data provided in line 19.</t>
  </si>
  <si>
    <t>Provide the amount of a staff recruitment payment or bonus per employee, including the total number of each type of payment or bonus.  This information is specific to permanent staff as defined above.</t>
  </si>
  <si>
    <t>Number of Staff Receiving a Recruitment Payment or Bonus</t>
  </si>
  <si>
    <t>Provide the number of the employees who received a recruitment bonus or payment, including the number of employees who received a bonus or payment and are still employed at the facility on the submission date of the report.  This information is specific to permanent staff as defined above.</t>
  </si>
  <si>
    <t xml:space="preserve">Number of Employees
Receiving a Staff Payment or Bonus
</t>
  </si>
  <si>
    <t xml:space="preserve">Enter information in blue cells only.
The totals auto calculate and the number of employees receiving a staff payment or bonus populates based on entries in lines 36 through 39 above.  </t>
  </si>
  <si>
    <t>New employee</t>
  </si>
  <si>
    <t>Position difficult to fill</t>
  </si>
  <si>
    <t>Select the criteria used for determining whether a position qualifies for a staff recruitment payment or bonus (check all boxes that apply).</t>
  </si>
  <si>
    <t>Establishing and leveraging employer brand</t>
  </si>
  <si>
    <t>Prioritizing diversity, equity, and inclusion practices</t>
  </si>
  <si>
    <t>Implementing an employee referral program</t>
  </si>
  <si>
    <t>Length of service agreement</t>
  </si>
  <si>
    <t>Expand use of social media</t>
  </si>
  <si>
    <t>College/High-School recruiting</t>
  </si>
  <si>
    <t>Improving the hiring process with data and metrics</t>
  </si>
  <si>
    <t>Provide the number of permanent staff and contracted agency/temporary staff as of December 30, 2021 and the numbers as of the submission date of the report.</t>
  </si>
  <si>
    <t>Flexible scheduling</t>
  </si>
  <si>
    <t>Employee wellness programs, including mental health support</t>
  </si>
  <si>
    <t>Employee Assistance programs</t>
  </si>
  <si>
    <t>Additional time off</t>
  </si>
  <si>
    <r>
      <t xml:space="preserve">If either </t>
    </r>
    <r>
      <rPr>
        <i/>
        <sz val="14"/>
        <color theme="1"/>
        <rFont val="Calibri"/>
        <family val="2"/>
        <scheme val="minor"/>
      </rPr>
      <t>Number of permanent</t>
    </r>
    <r>
      <rPr>
        <sz val="14"/>
        <color theme="1"/>
        <rFont val="Calibri"/>
        <family val="2"/>
        <scheme val="minor"/>
      </rPr>
      <t xml:space="preserve"> or </t>
    </r>
    <r>
      <rPr>
        <i/>
        <sz val="14"/>
        <color theme="1"/>
        <rFont val="Calibri"/>
        <family val="2"/>
        <scheme val="minor"/>
      </rPr>
      <t>contracted agency/temporary staff</t>
    </r>
    <r>
      <rPr>
        <sz val="14"/>
        <color theme="1"/>
        <rFont val="Calibri"/>
        <family val="2"/>
        <scheme val="minor"/>
      </rPr>
      <t xml:space="preserve"> is different from 
report due September 30, 2022, please provide a brief explanation</t>
    </r>
    <r>
      <rPr>
        <sz val="12"/>
        <color theme="1"/>
        <rFont val="Calibri"/>
        <family val="2"/>
        <scheme val="minor"/>
      </rPr>
      <t>:</t>
    </r>
  </si>
  <si>
    <t>Scheduled job fairs</t>
  </si>
  <si>
    <t>Walk-in interviews</t>
  </si>
  <si>
    <t>If yes, complete the remainder of the report.  If Act 2 funds were only used for recruitment payments and no other retention payments or bonuses using other funding sources were provided during this time period, write “no” and sign the attestation.</t>
  </si>
  <si>
    <t>Between December 31, 2021 and the submission date of the report, were retention payments or bonuses provided to staff, regardless of funding source?</t>
  </si>
  <si>
    <t>Provide the number and amount of staff retention payments or bonuses, including any additional retention incentives, regardless of funding source paid between December 31, 2021 and the submission date of the report.</t>
  </si>
  <si>
    <t>Nursing Services (RNs, LPNs, CRNPs, etc.)</t>
  </si>
  <si>
    <t>Environmental Services (housekeeping, janitorial, or other services responsible for the safety and cleanliness of a hospital or other eligible facility)</t>
  </si>
  <si>
    <t>Clinical Care Services (per statute definition)</t>
  </si>
  <si>
    <t>Direct Patient Care Services (per statute definition)</t>
  </si>
  <si>
    <t>Staff/Committee recommendation</t>
  </si>
  <si>
    <t>Income threshold</t>
  </si>
  <si>
    <t>Between December 31, 2021 and the submission date of the report, were recruitment payments or bonuses provided to staff, regardless of funding source?</t>
  </si>
  <si>
    <t>If yes, complete the remainder of the report.  If Act 2 funds were only used for retention payments and no other recruitment payments or bonuses using other funding sources were provided during this time period, write “no” and sign the attestation.</t>
  </si>
  <si>
    <t>Attestations</t>
  </si>
  <si>
    <t xml:space="preserve">I hereby certify, subject to the terms and penalties of 18 Pa. C.S.  §4904 (relating to unsworn falsification to authorities), that the information contained in the forgoing Act 2 of 2022 Report regarding Staff Retention Payments are true and correct to the best of my knowledge following reasonable investigation, and the entity that I represent was in operation as of December 31, 2021 and expect to remain in operation throughout calendar year 2022 as required by Act 2 of 2022.  </t>
  </si>
  <si>
    <t>https://home.treasury.gov/system/files/136/SLFRF-Final-Rule-Overview.pdf</t>
  </si>
  <si>
    <t>I hereby certify, subject to the terms and penalties of 18 Pa. C.S.  §4904 (relating to unsworn falsification to authorities), that any employee receiving premium pay as part of a retention strategy under Act 2 of 2022 performed essential work during the COVID-19 public health emergency as defined by the U.S. Department of Treasury.  Furthermore, any employee who received premium pay as part of a retention strategy under Act 2 of 2022 met the definition of eligible worker.</t>
  </si>
  <si>
    <t>I hereby certify, subject to the terms and penalties of 18 Pa. C.S.  §4904 (relating to unsworn falsification to authorities), that any employee receiving premium pay as part of a recruitment strategy under Act 2 of 2022 performed essential work during the COVID-19 public health emergency as defined by the U.S. Department of Treasury.  Furthermore, any employee who received premium pay as part of a recruitment strategy under Act 2 of 2022 met the definition of eligible worker.</t>
  </si>
  <si>
    <t>If necessary, provide written justification to support that employees who received premium pay using Act 2 funds as part of a recruitment strategy met the federal defintion of eligible worker.  See instructions.</t>
  </si>
  <si>
    <r>
      <t xml:space="preserve">Provide the number and amount of staff retention payments or bonuses funded by Act 2 of 2022 </t>
    </r>
    <r>
      <rPr>
        <sz val="12"/>
        <color theme="1"/>
        <rFont val="Calibri"/>
        <family val="2"/>
        <scheme val="minor"/>
      </rPr>
      <t>(number should be a subset of response in box above)</t>
    </r>
    <r>
      <rPr>
        <sz val="14"/>
        <color theme="1"/>
        <rFont val="Calibri"/>
        <family val="2"/>
        <scheme val="minor"/>
      </rPr>
      <t>:</t>
    </r>
  </si>
  <si>
    <t xml:space="preserve">Enter information in blue cells only.  
Provide the unduplicated number of employee by classification.  Each employee should appear once.  EX: Report all nursing services staff that received a retention payment in the nursing services section.  The nursing services staff should be excluded from Direct Patient Care Services and Clinical Care Services so there is an unduplicated number. 
For employees who perform functions that fall within multiple classifications, select the classification that most closely reflects the majority of the work performed.  
The total number of employees receiving a staff payment or bonus and amount in this table should match the number of staff payments or bonuses funded by Act 2 of 2022 as reported on line 21 above.  
</t>
  </si>
  <si>
    <r>
      <t xml:space="preserve">Premium Pay (is used as part of a retention or recruitement strategy)
The Coronavirus State and Local Fiscal Recovery Funds may be used to provide premium pay to eligible workers performing essential work during the pandemic. Premium pay may be awarded to eligible workers up to $13 per hour. Premium pay must be in addition to wages or remuneration (i.e., compensation) the eligible worker otherwise receives. Premium pay may not exceed $25,000 for any single worker during the program.
“Essential work” is defined as:
- not performed while teleworking from a residence; and 
- involves either: a. regular, in-person interactions with patients, the public, or coworkers of the indiviual that is performing the work; or b. regular physical handling of items that were handled by, or are to be handled by patients, the public, or coworkers of the individual that is performing the work.
Under the federal rules that govern which eligible workers can receive premium pay without a written justification, recipeints may meet this requirements in one of the three ways:
1. eligible worker receiving premium pay is earning (with the premium included) at or below 150 percent of their residing state or county's average annual wage for all occupations, as defined by the Buearu of Labor Statistics' Occupational Employement and Wage Statistics, whichever is higher, on an annual basis; or
2. eligible worker receiving premium pay is not exempt from the Fair Labor Standards Act overtime provisions; or
</t>
    </r>
    <r>
      <rPr>
        <i/>
        <sz val="11"/>
        <color rgb="FFFF0000"/>
        <rFont val="Calibri"/>
        <family val="2"/>
        <scheme val="minor"/>
      </rPr>
      <t>3. if a worker does not meet either of the above requirements, the recipient must submit written justification detailing how the permium pay is otherwise responsive to workers performing essential work during the public health emergency. This may include a description of the essential worker's duties, health, or financial risks faced due to COVID-19, and why the recipient determined that the premium pay was responsive.</t>
    </r>
  </si>
  <si>
    <t>x</t>
  </si>
  <si>
    <t xml:space="preserve"> </t>
  </si>
  <si>
    <t xml:space="preserve">If necessary, provide written justification to support that employees who received premium pay using Act 2 funds as part of a retention strategy met the federal definition of eligible worker.  See instructions.  </t>
  </si>
  <si>
    <r>
      <t xml:space="preserve">Provide the number and amount of staff recruitment payments or bonuses funded by Act 2 of 2022 </t>
    </r>
    <r>
      <rPr>
        <sz val="12"/>
        <color theme="1"/>
        <rFont val="Calibri"/>
        <family val="2"/>
        <scheme val="minor"/>
      </rPr>
      <t>(number should be a subset of response in box above)</t>
    </r>
    <r>
      <rPr>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</si>
</sst>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lt;=9999999]###\-####;\(###\)\ ###\-####"/>
    <numFmt numFmtId="165" formatCode="mm/dd/yyyy;@"/>
    <numFmt numFmtId="166" formatCode="_(* #,##0_);_(* \(#,##0\);_(* &quot;-&quot;??_);_(@_)"/>
    <numFmt numFmtId="167" formatCode="_(&quot;$&quot;* #,##0_);_(&quot;$&quot;* \(#,##0\);_(&quot;$&quot;* &quot;-&quot;??_);_(@_)"/>
    <numFmt numFmtId="168" formatCode="\$\ #,##0"/>
    <numFmt numFmtId="169" formatCode="\$\ #,##0.00"/>
    <numFmt numFmtId="170" formatCode="\$#,##0"/>
    <numFmt numFmtId="171" formatCode="0000000000000"/>
  </numFmts>
  <fonts count="30" x14ac:knownFonts="1">
    <font>
      <sz val="11"/>
      <color theme="1"/>
      <name val="Calibri"/>
      <family val="2"/>
      <scheme val="minor"/>
    </font>
    <font>
      <u/>
      <sz val="11"/>
      <color theme="10"/>
      <name val="Calibri"/>
      <family val="2"/>
      <scheme val="minor"/>
    </font>
    <font>
      <sz val="14"/>
      <color theme="1"/>
      <name val="Calibri"/>
      <family val="2"/>
      <scheme val="minor"/>
    </font>
    <font>
      <sz val="11"/>
      <color theme="1"/>
      <name val="Calibri"/>
      <family val="2"/>
      <scheme val="minor"/>
    </font>
    <font>
      <u/>
      <sz val="14"/>
      <color theme="10"/>
      <name val="Calibri"/>
      <family val="2"/>
      <scheme val="minor"/>
    </font>
    <font>
      <sz val="12"/>
      <color theme="1"/>
      <name val="Calibri"/>
      <family val="2"/>
      <scheme val="minor"/>
    </font>
    <font>
      <i/>
      <sz val="14"/>
      <color theme="1"/>
      <name val="Calibri"/>
      <family val="2"/>
      <scheme val="minor"/>
    </font>
    <font>
      <b/>
      <sz val="14"/>
      <color theme="1"/>
      <name val="Calibri"/>
      <family val="2"/>
      <scheme val="minor"/>
    </font>
    <font>
      <sz val="10"/>
      <color theme="1"/>
      <name val="Calibri"/>
      <family val="2"/>
      <scheme val="minor"/>
    </font>
    <font>
      <sz val="14"/>
      <name val="Calibri"/>
      <family val="2"/>
      <scheme val="minor"/>
    </font>
    <font>
      <sz val="13"/>
      <color theme="1"/>
      <name val="Calibri"/>
      <family val="2"/>
      <scheme val="minor"/>
    </font>
    <font>
      <sz val="10"/>
      <color rgb="FFFF0000"/>
      <name val="Calibri"/>
      <family val="2"/>
      <scheme val="minor"/>
    </font>
    <font>
      <sz val="10"/>
      <color rgb="FF000000"/>
      <name val="Times New Roman"/>
      <charset val="204"/>
    </font>
    <font>
      <sz val="6.5"/>
      <name val="Calibri"/>
    </font>
    <font>
      <sz val="6.5"/>
      <name val="Calibri"/>
      <family val="2"/>
    </font>
    <font>
      <sz val="6.5"/>
      <color rgb="FF000000"/>
      <name val="Calibri"/>
      <family val="2"/>
    </font>
    <font>
      <sz val="10"/>
      <color rgb="FF000000"/>
      <name val="Calibri"/>
      <family val="2"/>
    </font>
    <font>
      <sz val="12"/>
      <color rgb="FF000000"/>
      <name val="Calibri"/>
      <family val="2"/>
    </font>
    <font>
      <sz val="12"/>
      <name val="Calibri"/>
      <family val="2"/>
    </font>
    <font>
      <sz val="12"/>
      <color rgb="FF000000"/>
      <name val="Times New Roman"/>
      <family val="1"/>
    </font>
    <font>
      <sz val="10"/>
      <name val="Calibri"/>
      <family val="2"/>
    </font>
    <font>
      <sz val="10"/>
      <color rgb="FF000000"/>
      <name val="Times New Roman"/>
      <family val="1"/>
    </font>
    <font>
      <u/>
      <sz val="12"/>
      <color theme="1"/>
      <name val="Calibri"/>
      <family val="2"/>
      <scheme val="minor"/>
    </font>
    <font>
      <b/>
      <sz val="13"/>
      <color rgb="FFFF0000"/>
      <name val="Calibri"/>
      <family val="2"/>
      <scheme val="minor"/>
    </font>
    <font>
      <sz val="13"/>
      <color rgb="FFFF0000"/>
      <name val="Calibri"/>
      <family val="2"/>
      <scheme val="minor"/>
    </font>
    <font>
      <b/>
      <i/>
      <sz val="13"/>
      <color rgb="FFFF0000"/>
      <name val="Calibri"/>
      <family val="2"/>
      <scheme val="minor"/>
    </font>
    <font>
      <u/>
      <sz val="14"/>
      <color theme="1"/>
      <name val="Calibri"/>
      <family val="2"/>
      <scheme val="minor"/>
    </font>
    <font>
      <u/>
      <sz val="11"/>
      <color theme="1"/>
      <name val="Calibri"/>
      <family val="2"/>
      <scheme val="minor"/>
    </font>
    <font>
      <i/>
      <sz val="11"/>
      <color theme="1"/>
      <name val="Calibri"/>
      <family val="2"/>
      <scheme val="minor"/>
    </font>
    <font>
      <i/>
      <sz val="11"/>
      <color rgb="FFFF000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s>
  <cellStyleXfs count="5">
    <xf numFmtId="0" fontId="0" fillId="0" borderId="0"/>
    <xf numFmtId="0" fontId="1"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2" fillId="0" borderId="0"/>
  </cellStyleXfs>
  <cellXfs count="190">
    <xf numFmtId="0" fontId="0" fillId="0" borderId="0" xfId="0"/>
    <xf numFmtId="0" fontId="1" fillId="0" borderId="0" xfId="1"/>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2" fillId="0" borderId="0" xfId="0" applyFont="1" applyAlignment="1">
      <alignment horizontal="right" wrapText="1" indent="1"/>
    </xf>
    <xf numFmtId="0" fontId="2" fillId="0" borderId="0" xfId="0" applyFont="1" applyAlignment="1">
      <alignment horizontal="center"/>
    </xf>
    <xf numFmtId="0" fontId="2" fillId="0" borderId="0" xfId="0" applyFont="1" applyAlignment="1">
      <alignment horizontal="left" vertical="center"/>
    </xf>
    <xf numFmtId="0" fontId="2" fillId="0" borderId="0" xfId="0" applyFont="1" applyFill="1" applyBorder="1" applyAlignment="1">
      <alignment vertical="top" wrapText="1"/>
    </xf>
    <xf numFmtId="0" fontId="2" fillId="0" borderId="0" xfId="0" applyFont="1" applyFill="1" applyBorder="1" applyAlignment="1">
      <alignment vertical="top"/>
    </xf>
    <xf numFmtId="0" fontId="7" fillId="0" borderId="0" xfId="0" applyFont="1" applyAlignment="1">
      <alignment horizontal="left"/>
    </xf>
    <xf numFmtId="166" fontId="2" fillId="0" borderId="0" xfId="2" applyNumberFormat="1" applyFont="1" applyFill="1" applyBorder="1" applyAlignment="1">
      <alignment horizontal="center" vertical="center"/>
    </xf>
    <xf numFmtId="0" fontId="2" fillId="0" borderId="0" xfId="0" applyFont="1" applyAlignment="1">
      <alignment horizontal="center"/>
    </xf>
    <xf numFmtId="0" fontId="2" fillId="0" borderId="20" xfId="0" applyFont="1" applyFill="1" applyBorder="1" applyAlignment="1">
      <alignment horizontal="center" vertical="top" wrapText="1"/>
    </xf>
    <xf numFmtId="0" fontId="7"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Border="1" applyAlignment="1">
      <alignment horizontal="center" vertical="top" wrapText="1"/>
    </xf>
    <xf numFmtId="0" fontId="12" fillId="0" borderId="0" xfId="4" applyAlignment="1">
      <alignment horizontal="left" vertical="top"/>
    </xf>
    <xf numFmtId="0" fontId="13" fillId="0" borderId="25" xfId="4" applyFont="1" applyBorder="1" applyAlignment="1">
      <alignment horizontal="left" wrapText="1"/>
    </xf>
    <xf numFmtId="0" fontId="13" fillId="0" borderId="25" xfId="4" applyFont="1" applyBorder="1" applyAlignment="1">
      <alignment horizontal="left" wrapText="1" indent="1"/>
    </xf>
    <xf numFmtId="0" fontId="13" fillId="0" borderId="25" xfId="4" applyFont="1" applyBorder="1" applyAlignment="1">
      <alignment horizontal="center" wrapText="1"/>
    </xf>
    <xf numFmtId="0" fontId="13" fillId="0" borderId="25" xfId="4" applyFont="1" applyBorder="1" applyAlignment="1">
      <alignment horizontal="left" wrapText="1" indent="2"/>
    </xf>
    <xf numFmtId="0" fontId="13" fillId="0" borderId="25" xfId="4" applyFont="1" applyBorder="1" applyAlignment="1">
      <alignment horizontal="right" wrapText="1"/>
    </xf>
    <xf numFmtId="0" fontId="13" fillId="0" borderId="25" xfId="4" applyFont="1" applyBorder="1" applyAlignment="1">
      <alignment horizontal="left" vertical="center" wrapText="1" indent="1"/>
    </xf>
    <xf numFmtId="0" fontId="13" fillId="0" borderId="25" xfId="4" applyFont="1" applyBorder="1" applyAlignment="1">
      <alignment horizontal="center" vertical="top" wrapText="1"/>
    </xf>
    <xf numFmtId="0" fontId="12" fillId="0" borderId="25" xfId="4" applyBorder="1" applyAlignment="1">
      <alignment horizontal="center" vertical="top" wrapText="1"/>
    </xf>
    <xf numFmtId="1" fontId="15" fillId="0" borderId="25" xfId="4" applyNumberFormat="1" applyFont="1" applyBorder="1" applyAlignment="1">
      <alignment horizontal="left" vertical="top" shrinkToFit="1"/>
    </xf>
    <xf numFmtId="1" fontId="16" fillId="0" borderId="25" xfId="4" applyNumberFormat="1" applyFont="1" applyBorder="1" applyAlignment="1">
      <alignment horizontal="left" vertical="top" shrinkToFit="1"/>
    </xf>
    <xf numFmtId="1" fontId="17" fillId="0" borderId="25" xfId="4" applyNumberFormat="1" applyFont="1" applyBorder="1" applyAlignment="1">
      <alignment horizontal="left" vertical="top" shrinkToFit="1"/>
    </xf>
    <xf numFmtId="0" fontId="18" fillId="0" borderId="25" xfId="4" applyFont="1" applyBorder="1" applyAlignment="1">
      <alignment horizontal="left" vertical="top" wrapText="1"/>
    </xf>
    <xf numFmtId="1" fontId="17" fillId="0" borderId="25" xfId="4" applyNumberFormat="1" applyFont="1" applyBorder="1" applyAlignment="1">
      <alignment horizontal="right" vertical="top" shrinkToFit="1"/>
    </xf>
    <xf numFmtId="168" fontId="17" fillId="0" borderId="25" xfId="4" applyNumberFormat="1" applyFont="1" applyBorder="1" applyAlignment="1">
      <alignment horizontal="right" vertical="top" shrinkToFit="1"/>
    </xf>
    <xf numFmtId="0" fontId="18" fillId="0" borderId="25" xfId="4" applyFont="1" applyBorder="1" applyAlignment="1">
      <alignment horizontal="center" vertical="top" wrapText="1"/>
    </xf>
    <xf numFmtId="0" fontId="19" fillId="0" borderId="25" xfId="4" applyFont="1" applyBorder="1" applyAlignment="1">
      <alignment horizontal="left" wrapText="1"/>
    </xf>
    <xf numFmtId="0" fontId="18" fillId="0" borderId="25" xfId="4" applyFont="1" applyBorder="1" applyAlignment="1">
      <alignment horizontal="right" vertical="top" wrapText="1" indent="2"/>
    </xf>
    <xf numFmtId="169" fontId="17" fillId="0" borderId="25" xfId="4" applyNumberFormat="1" applyFont="1" applyBorder="1" applyAlignment="1">
      <alignment horizontal="center" vertical="top" shrinkToFit="1"/>
    </xf>
    <xf numFmtId="0" fontId="19" fillId="0" borderId="0" xfId="4" applyFont="1" applyAlignment="1">
      <alignment horizontal="left" vertical="top"/>
    </xf>
    <xf numFmtId="170" fontId="17" fillId="0" borderId="25" xfId="4" applyNumberFormat="1" applyFont="1" applyBorder="1" applyAlignment="1">
      <alignment horizontal="right" vertical="top" shrinkToFit="1"/>
    </xf>
    <xf numFmtId="168" fontId="17" fillId="0" borderId="25" xfId="4" applyNumberFormat="1" applyFont="1" applyBorder="1" applyAlignment="1">
      <alignment horizontal="center" vertical="top" shrinkToFit="1"/>
    </xf>
    <xf numFmtId="3" fontId="17" fillId="0" borderId="25" xfId="4" applyNumberFormat="1" applyFont="1" applyBorder="1" applyAlignment="1">
      <alignment horizontal="right" vertical="top" shrinkToFit="1"/>
    </xf>
    <xf numFmtId="0" fontId="18" fillId="0" borderId="22" xfId="4" applyFont="1" applyBorder="1" applyAlignment="1">
      <alignment horizontal="center" vertical="top" wrapText="1"/>
    </xf>
    <xf numFmtId="168" fontId="17" fillId="0" borderId="24" xfId="4" applyNumberFormat="1" applyFont="1" applyBorder="1" applyAlignment="1">
      <alignment horizontal="center" vertical="top" shrinkToFit="1"/>
    </xf>
    <xf numFmtId="0" fontId="19" fillId="0" borderId="22" xfId="4" applyFont="1" applyBorder="1" applyAlignment="1">
      <alignment horizontal="left" wrapText="1"/>
    </xf>
    <xf numFmtId="0" fontId="19" fillId="0" borderId="23" xfId="4" applyFont="1" applyBorder="1" applyAlignment="1">
      <alignment horizontal="left" wrapText="1"/>
    </xf>
    <xf numFmtId="0" fontId="18" fillId="0" borderId="23" xfId="4" applyFont="1" applyBorder="1" applyAlignment="1">
      <alignment horizontal="left" vertical="top" wrapText="1" indent="1"/>
    </xf>
    <xf numFmtId="0" fontId="20" fillId="0" borderId="25" xfId="4" applyFont="1" applyBorder="1" applyAlignment="1">
      <alignment horizontal="left" wrapText="1" indent="1"/>
    </xf>
    <xf numFmtId="171" fontId="16" fillId="0" borderId="25" xfId="4" applyNumberFormat="1" applyFont="1" applyBorder="1" applyAlignment="1">
      <alignment horizontal="left" vertical="top" shrinkToFit="1"/>
    </xf>
    <xf numFmtId="0" fontId="20" fillId="0" borderId="25" xfId="4" applyFont="1" applyBorder="1" applyAlignment="1">
      <alignment horizontal="left" vertical="top" wrapText="1"/>
    </xf>
    <xf numFmtId="0" fontId="21" fillId="0" borderId="0" xfId="4" applyFont="1" applyAlignment="1">
      <alignment horizontal="left" vertical="top"/>
    </xf>
    <xf numFmtId="1" fontId="17" fillId="0" borderId="25" xfId="4" quotePrefix="1" applyNumberFormat="1" applyFont="1" applyBorder="1" applyAlignment="1">
      <alignment horizontal="left" vertical="top" shrinkToFit="1"/>
    </xf>
    <xf numFmtId="0" fontId="2" fillId="0" borderId="0" xfId="0" applyFont="1" applyFill="1" applyBorder="1" applyAlignment="1">
      <alignment vertical="center"/>
    </xf>
    <xf numFmtId="0" fontId="2" fillId="0" borderId="0" xfId="0" applyFont="1" applyAlignment="1"/>
    <xf numFmtId="0" fontId="2" fillId="0" borderId="0" xfId="0" applyFont="1" applyBorder="1" applyAlignment="1"/>
    <xf numFmtId="0" fontId="19" fillId="0" borderId="26" xfId="4" applyFont="1" applyBorder="1" applyAlignment="1">
      <alignment wrapText="1"/>
    </xf>
    <xf numFmtId="0" fontId="19" fillId="0" borderId="27" xfId="4" applyFont="1" applyBorder="1" applyAlignment="1">
      <alignment wrapText="1"/>
    </xf>
    <xf numFmtId="0" fontId="2" fillId="0" borderId="0" xfId="0" applyFont="1" applyAlignment="1">
      <alignment horizontal="center"/>
    </xf>
    <xf numFmtId="0" fontId="2" fillId="0" borderId="0" xfId="0" applyFont="1" applyAlignment="1">
      <alignment horizontal="center"/>
    </xf>
    <xf numFmtId="0" fontId="7" fillId="0" borderId="0" xfId="0" applyFont="1" applyAlignment="1">
      <alignment horizontal="left" vertical="center" wrapText="1"/>
    </xf>
    <xf numFmtId="0" fontId="2" fillId="0" borderId="0" xfId="0" applyFont="1" applyAlignment="1">
      <alignment horizontal="center"/>
    </xf>
    <xf numFmtId="0" fontId="2" fillId="0" borderId="0" xfId="0" applyFont="1" applyBorder="1"/>
    <xf numFmtId="0" fontId="5" fillId="0" borderId="0" xfId="0" applyFont="1" applyAlignment="1">
      <alignment horizontal="left" vertical="top" wrapText="1"/>
    </xf>
    <xf numFmtId="0" fontId="22" fillId="0" borderId="0" xfId="0" applyFont="1" applyAlignment="1">
      <alignment horizontal="center" vertical="top"/>
    </xf>
    <xf numFmtId="0" fontId="5" fillId="0" borderId="0" xfId="0" applyFont="1" applyAlignment="1">
      <alignment horizontal="left" vertical="top"/>
    </xf>
    <xf numFmtId="0" fontId="2" fillId="0" borderId="0" xfId="0" applyFont="1" applyAlignment="1">
      <alignment horizontal="left" vertical="top"/>
    </xf>
    <xf numFmtId="0" fontId="5" fillId="3" borderId="0" xfId="0" applyFont="1" applyFill="1" applyAlignment="1">
      <alignment horizontal="left" vertical="top" wrapText="1"/>
    </xf>
    <xf numFmtId="0" fontId="5" fillId="3" borderId="0" xfId="0" applyFont="1" applyFill="1" applyAlignment="1">
      <alignment horizontal="left" vertical="top"/>
    </xf>
    <xf numFmtId="0" fontId="2" fillId="2" borderId="11" xfId="0" applyFont="1" applyFill="1" applyBorder="1" applyAlignment="1" applyProtection="1">
      <alignment horizontal="center" vertical="top" wrapText="1"/>
      <protection locked="0"/>
    </xf>
    <xf numFmtId="0" fontId="1" fillId="0" borderId="0" xfId="1" applyProtection="1">
      <protection locked="0"/>
    </xf>
    <xf numFmtId="0" fontId="2" fillId="0" borderId="0" xfId="0" applyFont="1" applyAlignment="1">
      <alignment vertical="center" wrapText="1"/>
    </xf>
    <xf numFmtId="0" fontId="0" fillId="0" borderId="0" xfId="0" applyFont="1" applyAlignment="1">
      <alignment wrapText="1"/>
    </xf>
    <xf numFmtId="0" fontId="2" fillId="0" borderId="0" xfId="0" applyFont="1" applyAlignment="1">
      <alignment horizontal="left"/>
    </xf>
    <xf numFmtId="0" fontId="2" fillId="0" borderId="7" xfId="0" applyFont="1" applyBorder="1" applyAlignment="1">
      <alignment horizontal="left"/>
    </xf>
    <xf numFmtId="0" fontId="2" fillId="2" borderId="1" xfId="0" applyFont="1" applyFill="1" applyBorder="1" applyAlignment="1" applyProtection="1">
      <alignment horizontal="right" vertical="center" indent="1"/>
      <protection locked="0"/>
    </xf>
    <xf numFmtId="0" fontId="2" fillId="2" borderId="2" xfId="0" applyFont="1" applyFill="1" applyBorder="1" applyAlignment="1" applyProtection="1">
      <alignment horizontal="right" vertical="center" indent="1"/>
      <protection locked="0"/>
    </xf>
    <xf numFmtId="0" fontId="2" fillId="2" borderId="3" xfId="0" applyFont="1" applyFill="1" applyBorder="1" applyAlignment="1" applyProtection="1">
      <alignment horizontal="right" vertical="center" indent="1"/>
      <protection locked="0"/>
    </xf>
    <xf numFmtId="0" fontId="26" fillId="0" borderId="0" xfId="0" applyFont="1" applyAlignment="1">
      <alignment wrapText="1"/>
    </xf>
    <xf numFmtId="0" fontId="27" fillId="0" borderId="0" xfId="0" applyFont="1" applyAlignment="1">
      <alignment wrapText="1"/>
    </xf>
    <xf numFmtId="0" fontId="1" fillId="0" borderId="0" xfId="1" applyAlignment="1" applyProtection="1">
      <alignment horizontal="left" wrapText="1"/>
      <protection locked="0"/>
    </xf>
    <xf numFmtId="0" fontId="9" fillId="0" borderId="0" xfId="0" applyFont="1" applyAlignment="1" applyProtection="1">
      <alignment horizontal="left" wrapText="1"/>
      <protection locked="0"/>
    </xf>
    <xf numFmtId="0" fontId="2" fillId="0" borderId="12" xfId="0" applyFont="1" applyBorder="1" applyAlignment="1">
      <alignment horizontal="right" vertical="center" wrapText="1"/>
    </xf>
    <xf numFmtId="0" fontId="0" fillId="0" borderId="15" xfId="0" applyBorder="1" applyAlignment="1">
      <alignment horizontal="right" vertical="center" wrapText="1"/>
    </xf>
    <xf numFmtId="0" fontId="0" fillId="0" borderId="13" xfId="0" applyBorder="1" applyAlignment="1">
      <alignment horizontal="right" vertical="center" wrapText="1"/>
    </xf>
    <xf numFmtId="0" fontId="2" fillId="3" borderId="12" xfId="0" applyFont="1"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0" borderId="11" xfId="0" applyFont="1" applyBorder="1" applyAlignment="1">
      <alignment horizontal="right" vertical="center" wrapText="1"/>
    </xf>
    <xf numFmtId="0" fontId="2" fillId="3" borderId="13" xfId="0" applyFont="1" applyFill="1" applyBorder="1" applyAlignment="1" applyProtection="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8" fillId="0" borderId="12" xfId="0" applyFont="1" applyBorder="1" applyAlignment="1">
      <alignment horizontal="center" vertical="center" wrapText="1"/>
    </xf>
    <xf numFmtId="0" fontId="0" fillId="0" borderId="13" xfId="0"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xf>
    <xf numFmtId="0" fontId="5" fillId="0" borderId="0" xfId="0" applyFont="1" applyBorder="1" applyAlignment="1">
      <alignment horizontal="left" vertical="top" wrapText="1"/>
    </xf>
    <xf numFmtId="0" fontId="2" fillId="2" borderId="12"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3" borderId="0" xfId="0" applyFont="1" applyFill="1" applyAlignment="1">
      <alignment horizontal="left" vertical="center" wrapText="1"/>
    </xf>
    <xf numFmtId="0" fontId="0" fillId="3" borderId="0" xfId="0" applyFont="1" applyFill="1" applyAlignment="1">
      <alignment vertical="center"/>
    </xf>
    <xf numFmtId="0" fontId="2" fillId="0" borderId="0" xfId="0" applyFont="1" applyBorder="1" applyAlignment="1">
      <alignment horizontal="left" vertical="center" indent="1"/>
    </xf>
    <xf numFmtId="0" fontId="2" fillId="0" borderId="0" xfId="0" applyFont="1" applyAlignment="1">
      <alignment vertical="center"/>
    </xf>
    <xf numFmtId="0" fontId="0" fillId="0" borderId="0" xfId="0" applyFont="1" applyAlignment="1">
      <alignment vertical="center"/>
    </xf>
    <xf numFmtId="0" fontId="2" fillId="0" borderId="0" xfId="0" applyFont="1" applyAlignment="1">
      <alignment horizontal="left" vertical="center" indent="1"/>
    </xf>
    <xf numFmtId="0" fontId="2" fillId="0" borderId="7" xfId="0" applyFont="1" applyBorder="1" applyAlignment="1">
      <alignment horizontal="left" vertical="center" indent="1"/>
    </xf>
    <xf numFmtId="0" fontId="2" fillId="2" borderId="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15" xfId="0" applyFont="1" applyBorder="1" applyAlignment="1">
      <alignment horizontal="right" vertical="center" wrapText="1"/>
    </xf>
    <xf numFmtId="167" fontId="2" fillId="3" borderId="12" xfId="3" applyNumberFormat="1" applyFont="1" applyFill="1" applyBorder="1" applyAlignment="1">
      <alignment horizontal="center" vertical="center" wrapText="1"/>
    </xf>
    <xf numFmtId="167" fontId="2" fillId="3" borderId="13" xfId="3" applyNumberFormat="1" applyFont="1" applyFill="1" applyBorder="1" applyAlignment="1">
      <alignment horizontal="center" vertical="center" wrapText="1"/>
    </xf>
    <xf numFmtId="0" fontId="2" fillId="0" borderId="0" xfId="0" applyFont="1" applyAlignment="1">
      <alignment horizontal="left" vertical="center" wrapText="1"/>
    </xf>
    <xf numFmtId="0" fontId="0" fillId="0" borderId="0" xfId="0" applyFont="1" applyAlignment="1"/>
    <xf numFmtId="167" fontId="2" fillId="2" borderId="12" xfId="3" applyNumberFormat="1" applyFont="1" applyFill="1" applyBorder="1" applyAlignment="1" applyProtection="1">
      <alignment horizontal="center" vertical="center" wrapText="1"/>
      <protection locked="0"/>
    </xf>
    <xf numFmtId="167" fontId="2" fillId="2" borderId="13" xfId="3" applyNumberFormat="1" applyFont="1" applyFill="1" applyBorder="1" applyAlignment="1" applyProtection="1">
      <alignment horizontal="center" vertical="center" wrapText="1"/>
      <protection locked="0"/>
    </xf>
    <xf numFmtId="0" fontId="2" fillId="3" borderId="12" xfId="0" applyFont="1" applyFill="1" applyBorder="1" applyAlignment="1">
      <alignment horizontal="right" vertical="center" wrapText="1"/>
    </xf>
    <xf numFmtId="0" fontId="2" fillId="3" borderId="15" xfId="0" applyFont="1" applyFill="1" applyBorder="1" applyAlignment="1">
      <alignment horizontal="right" vertical="center" wrapText="1"/>
    </xf>
    <xf numFmtId="0" fontId="5" fillId="0" borderId="14" xfId="0" applyFont="1" applyBorder="1" applyAlignment="1">
      <alignment horizontal="left" vertical="top" wrapText="1"/>
    </xf>
    <xf numFmtId="0" fontId="2" fillId="0" borderId="19" xfId="0" applyFont="1" applyBorder="1" applyAlignment="1">
      <alignment horizontal="right" vertical="center" wrapText="1"/>
    </xf>
    <xf numFmtId="0" fontId="2" fillId="0" borderId="20" xfId="0" applyFont="1" applyBorder="1" applyAlignment="1">
      <alignment horizontal="right" vertical="center" wrapText="1"/>
    </xf>
    <xf numFmtId="0" fontId="0" fillId="0" borderId="20" xfId="0" applyBorder="1" applyAlignment="1">
      <alignment horizontal="right" vertical="center" wrapText="1"/>
    </xf>
    <xf numFmtId="0" fontId="0" fillId="0" borderId="21" xfId="0" applyBorder="1" applyAlignment="1">
      <alignment horizontal="right" vertical="center" wrapText="1"/>
    </xf>
    <xf numFmtId="0" fontId="2" fillId="0" borderId="0" xfId="0" applyFont="1" applyAlignment="1">
      <alignment horizontal="right" vertical="center" indent="1"/>
    </xf>
    <xf numFmtId="0" fontId="2" fillId="0" borderId="7" xfId="0" applyFont="1" applyBorder="1" applyAlignment="1">
      <alignment horizontal="right" vertical="center" indent="1"/>
    </xf>
    <xf numFmtId="2" fontId="2" fillId="3" borderId="1"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0" fontId="0" fillId="3" borderId="0" xfId="0" applyFont="1" applyFill="1" applyAlignment="1">
      <alignment horizontal="left" vertical="center"/>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5" xfId="0" applyBorder="1" applyAlignment="1">
      <alignment vertical="center"/>
    </xf>
    <xf numFmtId="0" fontId="0" fillId="0" borderId="13" xfId="0" applyBorder="1" applyAlignment="1">
      <alignment vertical="center"/>
    </xf>
    <xf numFmtId="0" fontId="10" fillId="0" borderId="11" xfId="0" applyFont="1" applyBorder="1" applyAlignment="1">
      <alignment horizontal="center" vertical="center" wrapText="1"/>
    </xf>
    <xf numFmtId="0" fontId="2" fillId="0" borderId="11" xfId="0" applyFont="1" applyBorder="1" applyAlignment="1">
      <alignment horizontal="center" vertical="center" wrapText="1"/>
    </xf>
    <xf numFmtId="166" fontId="2" fillId="2" borderId="1" xfId="2" applyNumberFormat="1" applyFont="1" applyFill="1" applyBorder="1" applyAlignment="1" applyProtection="1">
      <alignment horizontal="center" vertical="center"/>
      <protection locked="0"/>
    </xf>
    <xf numFmtId="166" fontId="2" fillId="2" borderId="3" xfId="2" applyNumberFormat="1" applyFont="1" applyFill="1" applyBorder="1" applyAlignment="1" applyProtection="1">
      <alignment horizontal="center" vertical="center"/>
      <protection locked="0"/>
    </xf>
    <xf numFmtId="0" fontId="4" fillId="2" borderId="1" xfId="1" applyFont="1" applyFill="1" applyBorder="1" applyAlignment="1" applyProtection="1">
      <alignment horizontal="right" vertical="center" indent="1"/>
      <protection locked="0"/>
    </xf>
    <xf numFmtId="165" fontId="2" fillId="2" borderId="1" xfId="0" applyNumberFormat="1" applyFont="1" applyFill="1" applyBorder="1" applyAlignment="1" applyProtection="1">
      <alignment horizontal="right" vertical="center" indent="1"/>
      <protection locked="0"/>
    </xf>
    <xf numFmtId="165" fontId="2" fillId="2" borderId="2" xfId="0" applyNumberFormat="1" applyFont="1" applyFill="1" applyBorder="1" applyAlignment="1" applyProtection="1">
      <alignment horizontal="right" vertical="center" indent="1"/>
      <protection locked="0"/>
    </xf>
    <xf numFmtId="165" fontId="2" fillId="2" borderId="3" xfId="0" applyNumberFormat="1" applyFont="1" applyFill="1" applyBorder="1" applyAlignment="1" applyProtection="1">
      <alignment horizontal="right" vertical="center" indent="1"/>
      <protection locked="0"/>
    </xf>
    <xf numFmtId="0" fontId="7" fillId="0" borderId="0" xfId="0" applyFont="1" applyAlignment="1">
      <alignment horizontal="center"/>
    </xf>
    <xf numFmtId="0" fontId="0" fillId="0" borderId="0" xfId="0" applyAlignment="1">
      <alignment horizontal="left"/>
    </xf>
    <xf numFmtId="0" fontId="0" fillId="0" borderId="7" xfId="0" applyBorder="1" applyAlignment="1">
      <alignment horizontal="left"/>
    </xf>
    <xf numFmtId="8" fontId="2" fillId="2" borderId="1" xfId="0" applyNumberFormat="1" applyFont="1" applyFill="1" applyBorder="1" applyAlignment="1" applyProtection="1">
      <alignment horizontal="center" vertical="center"/>
      <protection locked="0"/>
    </xf>
    <xf numFmtId="8" fontId="2" fillId="2" borderId="3" xfId="0" applyNumberFormat="1" applyFont="1" applyFill="1" applyBorder="1" applyAlignment="1" applyProtection="1">
      <alignment horizontal="center" vertical="center"/>
      <protection locked="0"/>
    </xf>
    <xf numFmtId="0" fontId="23" fillId="3" borderId="0" xfId="0" applyFont="1" applyFill="1" applyAlignment="1">
      <alignment horizontal="center"/>
    </xf>
    <xf numFmtId="0" fontId="24" fillId="3" borderId="0" xfId="0" applyFont="1" applyFill="1" applyAlignment="1">
      <alignment horizontal="center"/>
    </xf>
    <xf numFmtId="0" fontId="28"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2" fillId="2" borderId="1"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164" fontId="2" fillId="2" borderId="1" xfId="0" applyNumberFormat="1" applyFont="1" applyFill="1" applyBorder="1" applyAlignment="1" applyProtection="1">
      <alignment horizontal="right" vertical="center" indent="1"/>
      <protection locked="0"/>
    </xf>
    <xf numFmtId="164" fontId="2" fillId="2" borderId="2" xfId="0" applyNumberFormat="1" applyFont="1" applyFill="1" applyBorder="1" applyAlignment="1" applyProtection="1">
      <alignment horizontal="right" vertical="center" indent="1"/>
      <protection locked="0"/>
    </xf>
    <xf numFmtId="164" fontId="2" fillId="2" borderId="3" xfId="0" applyNumberFormat="1" applyFont="1" applyFill="1" applyBorder="1" applyAlignment="1" applyProtection="1">
      <alignment horizontal="right" vertical="center" indent="1"/>
      <protection locked="0"/>
    </xf>
    <xf numFmtId="0" fontId="2" fillId="0" borderId="0" xfId="0" applyFont="1" applyAlignment="1">
      <alignment horizontal="center" vertical="center" wrapText="1"/>
    </xf>
    <xf numFmtId="0" fontId="23" fillId="0" borderId="0" xfId="0" applyFont="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0" xfId="0" applyFont="1" applyAlignment="1">
      <alignment horizontal="left" wrapText="1"/>
    </xf>
    <xf numFmtId="0" fontId="0" fillId="0" borderId="0" xfId="0" applyFont="1" applyAlignment="1">
      <alignment horizontal="left" wrapText="1"/>
    </xf>
    <xf numFmtId="0" fontId="0" fillId="0" borderId="0" xfId="0" applyFont="1" applyBorder="1" applyAlignment="1">
      <alignment horizontal="left" wrapText="1"/>
    </xf>
    <xf numFmtId="0" fontId="2" fillId="0" borderId="9" xfId="0" applyFont="1" applyBorder="1" applyAlignment="1">
      <alignment horizontal="center"/>
    </xf>
    <xf numFmtId="0" fontId="0" fillId="0" borderId="0" xfId="0" applyFont="1" applyAlignment="1">
      <alignment horizontal="left"/>
    </xf>
    <xf numFmtId="0" fontId="0" fillId="0" borderId="7" xfId="0" applyFont="1" applyBorder="1" applyAlignment="1">
      <alignment horizontal="left"/>
    </xf>
    <xf numFmtId="44" fontId="2" fillId="2" borderId="1" xfId="3" applyFont="1" applyFill="1" applyBorder="1" applyAlignment="1" applyProtection="1">
      <alignment horizontal="center" vertical="center"/>
      <protection locked="0"/>
    </xf>
    <xf numFmtId="44" fontId="2" fillId="2" borderId="3" xfId="3" applyFont="1" applyFill="1" applyBorder="1" applyAlignment="1" applyProtection="1">
      <alignment horizontal="center" vertical="center"/>
      <protection locked="0"/>
    </xf>
    <xf numFmtId="0" fontId="11" fillId="0" borderId="0" xfId="0" applyFont="1" applyAlignment="1">
      <alignment horizontal="left" vertical="center" wrapText="1"/>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0" borderId="9" xfId="0" applyFont="1" applyBorder="1" applyAlignment="1">
      <alignment horizontal="right" vertical="center" wrapText="1" inden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13" fillId="0" borderId="22" xfId="4" applyFont="1" applyBorder="1" applyAlignment="1">
      <alignment horizontal="center" vertical="top" wrapText="1"/>
    </xf>
    <xf numFmtId="0" fontId="13" fillId="0" borderId="23" xfId="4" applyFont="1" applyBorder="1" applyAlignment="1">
      <alignment horizontal="center" vertical="top" wrapText="1"/>
    </xf>
    <xf numFmtId="0" fontId="13" fillId="0" borderId="24" xfId="4" applyFont="1" applyBorder="1" applyAlignment="1">
      <alignment horizontal="center" vertical="top" wrapText="1"/>
    </xf>
    <xf numFmtId="0" fontId="13" fillId="0" borderId="0" xfId="4" applyFont="1" applyAlignment="1">
      <alignment horizontal="left" vertical="top" wrapText="1"/>
    </xf>
  </cellXfs>
  <cellStyles count="5">
    <cellStyle name="Comma" xfId="2" builtinId="3"/>
    <cellStyle name="Currency" xfId="3" builtinId="4"/>
    <cellStyle name="Hyperlink" xfId="1" builtinId="8"/>
    <cellStyle name="Normal" xfId="0" builtinId="0"/>
    <cellStyle name="Normal 2" xfId="4" xr:uid="{03E66F73-8EAB-4430-856B-89C47DC369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152400</xdr:rowOff>
    </xdr:from>
    <xdr:to>
      <xdr:col>9</xdr:col>
      <xdr:colOff>285044</xdr:colOff>
      <xdr:row>47</xdr:row>
      <xdr:rowOff>37019</xdr:rowOff>
    </xdr:to>
    <xdr:pic>
      <xdr:nvPicPr>
        <xdr:cNvPr id="3" name="Picture 2">
          <a:extLst>
            <a:ext uri="{FF2B5EF4-FFF2-40B4-BE49-F238E27FC236}">
              <a16:creationId xmlns:a16="http://schemas.microsoft.com/office/drawing/2014/main" id="{BA2B1BF7-03F8-4BF2-9387-290C0E5CF65D}"/>
            </a:ext>
          </a:extLst>
        </xdr:cNvPr>
        <xdr:cNvPicPr>
          <a:picLocks noChangeAspect="1"/>
        </xdr:cNvPicPr>
      </xdr:nvPicPr>
      <xdr:blipFill>
        <a:blip xmlns:r="http://schemas.openxmlformats.org/officeDocument/2006/relationships" r:embed="rId1"/>
        <a:stretch>
          <a:fillRect/>
        </a:stretch>
      </xdr:blipFill>
      <xdr:spPr>
        <a:xfrm>
          <a:off x="123825" y="342900"/>
          <a:ext cx="5647619" cy="8647619"/>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legis.state.pa.us/cfdocs/Legis/LI/uconsCheck.cfm?txtType=HTM&amp;yr=2022&amp;sessInd=0&amp;smthLwInd=0&amp;act=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hs.pa.gov/coronavirus/Pages/ARPA-Act-2-of-2022-FAQ.aspx" TargetMode="External"/><Relationship Id="rId2" Type="http://schemas.openxmlformats.org/officeDocument/2006/relationships/hyperlink" Target="https://www.dhs.pa.gov/coronavirus/Pages/ARPA-Act-2-of-2022-FAQ.aspx" TargetMode="External"/><Relationship Id="rId1" Type="http://schemas.openxmlformats.org/officeDocument/2006/relationships/hyperlink" Target="mailto:contacta@hospital.org" TargetMode="External"/><Relationship Id="rId6" Type="http://schemas.openxmlformats.org/officeDocument/2006/relationships/customProperty" Target="../customProperty2.bin"/><Relationship Id="rId5" Type="http://schemas.openxmlformats.org/officeDocument/2006/relationships/printerSettings" Target="../printerSettings/printerSettings2.bin"/><Relationship Id="rId4" Type="http://schemas.openxmlformats.org/officeDocument/2006/relationships/hyperlink" Target="https://home.treasury.gov/system/files/136/SLFRF-Final-Rule-Overview.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home.treasury.gov/system/files/136/SLFRF-Final-Rule-Overview.pdf" TargetMode="External"/><Relationship Id="rId2" Type="http://schemas.openxmlformats.org/officeDocument/2006/relationships/hyperlink" Target="https://www.dhs.pa.gov/coronavirus/Pages/ARPA-Act-2-of-2022-FAQ.aspx" TargetMode="External"/><Relationship Id="rId1" Type="http://schemas.openxmlformats.org/officeDocument/2006/relationships/hyperlink" Target="mailto:contacta@hospital.org"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dhs.pa.gov/coronavirus/Pages/ARPA-Act-2-of-2022-FAQ.aspx" TargetMode="Externa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F9285-294D-477B-9E58-E97B25093348}">
  <sheetPr>
    <pageSetUpPr fitToPage="1"/>
  </sheetPr>
  <dimension ref="A1"/>
  <sheetViews>
    <sheetView zoomScaleNormal="100" workbookViewId="0">
      <selection activeCell="N50" sqref="N50"/>
    </sheetView>
  </sheetViews>
  <sheetFormatPr defaultRowHeight="15" x14ac:dyDescent="0.25"/>
  <sheetData>
    <row r="1" spans="1:1" x14ac:dyDescent="0.25">
      <c r="A1" s="1" t="s">
        <v>0</v>
      </c>
    </row>
  </sheetData>
  <hyperlinks>
    <hyperlink ref="A1" r:id="rId1" xr:uid="{EFC3F7BA-828E-4946-84D5-33E17E2068D5}"/>
  </hyperlinks>
  <pageMargins left="0.7" right="0.7" top="0.75" bottom="0.75" header="0.3" footer="0.3"/>
  <pageSetup scale="97" orientation="portrait" r:id="rId2"/>
  <customProperties>
    <customPr name="_pios_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F281-04CB-47DF-9526-88BEBD498CF1}">
  <sheetPr>
    <pageSetUpPr fitToPage="1"/>
  </sheetPr>
  <dimension ref="A1:AA104"/>
  <sheetViews>
    <sheetView tabSelected="1" zoomScale="90" zoomScaleNormal="90" workbookViewId="0">
      <selection activeCell="P35" sqref="P35:P40"/>
    </sheetView>
  </sheetViews>
  <sheetFormatPr defaultColWidth="9.140625" defaultRowHeight="20.100000000000001" customHeight="1" x14ac:dyDescent="0.3"/>
  <cols>
    <col min="1" max="1" width="9.140625" style="58"/>
    <col min="2" max="2" width="12.5703125" style="2" customWidth="1"/>
    <col min="3" max="14" width="11.7109375" style="2" customWidth="1"/>
    <col min="15" max="15" width="1.42578125" style="2" customWidth="1"/>
    <col min="16" max="16" width="77.42578125" style="65" customWidth="1"/>
    <col min="17" max="16384" width="9.140625" style="2"/>
  </cols>
  <sheetData>
    <row r="1" spans="1:16" ht="39.950000000000003" customHeight="1" x14ac:dyDescent="0.3">
      <c r="A1" s="58" t="s">
        <v>16</v>
      </c>
      <c r="B1" s="163" t="s">
        <v>717</v>
      </c>
      <c r="C1" s="163"/>
      <c r="D1" s="163"/>
      <c r="E1" s="163"/>
      <c r="F1" s="163"/>
      <c r="G1" s="163"/>
      <c r="H1" s="163"/>
      <c r="I1" s="163"/>
      <c r="J1" s="163"/>
      <c r="K1" s="163"/>
      <c r="L1" s="163"/>
      <c r="M1" s="163"/>
      <c r="N1" s="163"/>
      <c r="P1" s="64"/>
    </row>
    <row r="2" spans="1:16" s="3" customFormat="1" ht="24.95" customHeight="1" x14ac:dyDescent="0.3">
      <c r="A2" s="58">
        <v>2</v>
      </c>
      <c r="B2" s="164" t="s">
        <v>708</v>
      </c>
      <c r="C2" s="164"/>
      <c r="D2" s="164"/>
      <c r="E2" s="164"/>
      <c r="F2" s="164"/>
      <c r="G2" s="164"/>
      <c r="H2" s="164"/>
      <c r="I2" s="164"/>
      <c r="J2" s="164"/>
      <c r="K2" s="164"/>
      <c r="L2" s="164"/>
      <c r="M2" s="164"/>
      <c r="N2" s="164"/>
      <c r="P2" s="63" t="s">
        <v>689</v>
      </c>
    </row>
    <row r="3" spans="1:16" ht="6" customHeight="1" thickBot="1" x14ac:dyDescent="0.35">
      <c r="A3" s="58">
        <v>3</v>
      </c>
      <c r="B3" s="102"/>
      <c r="C3" s="102"/>
      <c r="D3" s="102"/>
      <c r="E3" s="102"/>
      <c r="F3" s="102"/>
      <c r="G3" s="102"/>
      <c r="H3" s="102"/>
      <c r="I3" s="102"/>
      <c r="J3" s="102"/>
      <c r="K3" s="102"/>
      <c r="L3" s="102"/>
      <c r="M3" s="102"/>
      <c r="N3" s="102"/>
      <c r="P3" s="64"/>
    </row>
    <row r="4" spans="1:16" ht="66.95" customHeight="1" thickBot="1" x14ac:dyDescent="0.35">
      <c r="A4" s="58">
        <v>4</v>
      </c>
      <c r="B4" s="53" t="s">
        <v>685</v>
      </c>
      <c r="C4" s="54"/>
      <c r="D4" s="52"/>
      <c r="E4" s="52"/>
      <c r="F4" s="52"/>
      <c r="G4" s="74" t="s">
        <v>7</v>
      </c>
      <c r="H4" s="75"/>
      <c r="I4" s="75"/>
      <c r="J4" s="75"/>
      <c r="K4" s="75"/>
      <c r="L4" s="75"/>
      <c r="M4" s="75"/>
      <c r="N4" s="76"/>
      <c r="P4" s="62" t="s">
        <v>695</v>
      </c>
    </row>
    <row r="5" spans="1:16" ht="6" customHeight="1" thickBot="1" x14ac:dyDescent="0.35">
      <c r="A5" s="60">
        <v>5</v>
      </c>
      <c r="B5" s="102"/>
      <c r="C5" s="102"/>
      <c r="D5" s="102"/>
      <c r="E5" s="102"/>
      <c r="F5" s="102"/>
      <c r="G5" s="102"/>
      <c r="H5" s="102"/>
      <c r="I5" s="102"/>
      <c r="J5" s="102"/>
      <c r="K5" s="102"/>
      <c r="L5" s="102"/>
      <c r="M5" s="102"/>
      <c r="N5" s="102"/>
      <c r="P5" s="64"/>
    </row>
    <row r="6" spans="1:16" ht="24.75" customHeight="1" thickBot="1" x14ac:dyDescent="0.35">
      <c r="A6" s="60">
        <v>6</v>
      </c>
      <c r="B6" s="53" t="s">
        <v>688</v>
      </c>
      <c r="C6" s="53"/>
      <c r="D6" s="53"/>
      <c r="E6" s="53"/>
      <c r="F6" s="53"/>
      <c r="G6" s="53"/>
      <c r="H6" s="53"/>
      <c r="I6" s="53"/>
      <c r="J6" s="53"/>
      <c r="K6" s="54"/>
      <c r="L6" s="61"/>
      <c r="M6" s="165" t="str">
        <f>VLOOKUP(G4,'Entity Name and ID list'!$C$3:$L$287,10,FALSE)</f>
        <v>123456789-0123</v>
      </c>
      <c r="N6" s="166"/>
      <c r="P6" s="64" t="s">
        <v>690</v>
      </c>
    </row>
    <row r="7" spans="1:16" ht="6" customHeight="1" thickBot="1" x14ac:dyDescent="0.35">
      <c r="A7" s="60">
        <v>7</v>
      </c>
      <c r="B7" s="102"/>
      <c r="C7" s="102"/>
      <c r="D7" s="102"/>
      <c r="E7" s="102"/>
      <c r="F7" s="102"/>
      <c r="G7" s="102"/>
      <c r="H7" s="102"/>
      <c r="I7" s="102"/>
      <c r="J7" s="102"/>
      <c r="K7" s="102"/>
      <c r="L7" s="102"/>
      <c r="M7" s="102"/>
      <c r="N7" s="102"/>
      <c r="P7" s="64"/>
    </row>
    <row r="8" spans="1:16" ht="36.6" customHeight="1" thickBot="1" x14ac:dyDescent="0.35">
      <c r="A8" s="60">
        <v>8</v>
      </c>
      <c r="C8" s="72" t="s">
        <v>2</v>
      </c>
      <c r="D8" s="73"/>
      <c r="E8" s="74" t="s">
        <v>8</v>
      </c>
      <c r="F8" s="75"/>
      <c r="G8" s="75"/>
      <c r="H8" s="75"/>
      <c r="I8" s="75"/>
      <c r="J8" s="75"/>
      <c r="K8" s="75"/>
      <c r="L8" s="75"/>
      <c r="M8" s="75"/>
      <c r="N8" s="76"/>
      <c r="P8" s="66" t="s">
        <v>709</v>
      </c>
    </row>
    <row r="9" spans="1:16" ht="6" customHeight="1" thickBot="1" x14ac:dyDescent="0.35">
      <c r="A9" s="60">
        <v>9</v>
      </c>
      <c r="B9" s="102"/>
      <c r="C9" s="102"/>
      <c r="D9" s="102"/>
      <c r="E9" s="102"/>
      <c r="F9" s="102"/>
      <c r="G9" s="102"/>
      <c r="H9" s="102"/>
      <c r="I9" s="102"/>
      <c r="J9" s="102"/>
      <c r="K9" s="102"/>
      <c r="L9" s="102"/>
      <c r="M9" s="102"/>
      <c r="N9" s="102"/>
      <c r="P9" s="64"/>
    </row>
    <row r="10" spans="1:16" ht="24.95" customHeight="1" thickBot="1" x14ac:dyDescent="0.35">
      <c r="A10" s="60">
        <v>10</v>
      </c>
      <c r="C10" s="72" t="s">
        <v>12</v>
      </c>
      <c r="D10" s="72"/>
      <c r="E10" s="72"/>
      <c r="F10" s="72"/>
      <c r="G10" s="72"/>
      <c r="H10" s="73"/>
      <c r="I10" s="160">
        <v>7175555555</v>
      </c>
      <c r="J10" s="161"/>
      <c r="K10" s="161"/>
      <c r="L10" s="161"/>
      <c r="M10" s="161"/>
      <c r="N10" s="162"/>
      <c r="P10" s="64"/>
    </row>
    <row r="11" spans="1:16" ht="6" customHeight="1" thickBot="1" x14ac:dyDescent="0.35">
      <c r="A11" s="60">
        <v>11</v>
      </c>
      <c r="B11" s="102"/>
      <c r="C11" s="102"/>
      <c r="D11" s="102"/>
      <c r="E11" s="102"/>
      <c r="F11" s="102"/>
      <c r="G11" s="102"/>
      <c r="H11" s="102"/>
      <c r="I11" s="102"/>
      <c r="J11" s="102"/>
      <c r="K11" s="102"/>
      <c r="L11" s="102"/>
      <c r="M11" s="102"/>
      <c r="N11" s="102"/>
      <c r="P11" s="64"/>
    </row>
    <row r="12" spans="1:16" ht="24.95" customHeight="1" thickBot="1" x14ac:dyDescent="0.35">
      <c r="A12" s="60">
        <v>12</v>
      </c>
      <c r="C12" s="72" t="s">
        <v>1</v>
      </c>
      <c r="D12" s="72"/>
      <c r="E12" s="73"/>
      <c r="F12" s="143" t="s">
        <v>9</v>
      </c>
      <c r="G12" s="75"/>
      <c r="H12" s="75"/>
      <c r="I12" s="75"/>
      <c r="J12" s="75"/>
      <c r="K12" s="75"/>
      <c r="L12" s="75"/>
      <c r="M12" s="75"/>
      <c r="N12" s="76"/>
      <c r="P12" s="64"/>
    </row>
    <row r="13" spans="1:16" ht="6" customHeight="1" thickBot="1" x14ac:dyDescent="0.35">
      <c r="A13" s="60">
        <v>13</v>
      </c>
      <c r="B13" s="102"/>
      <c r="C13" s="102"/>
      <c r="D13" s="102"/>
      <c r="E13" s="102"/>
      <c r="F13" s="102"/>
      <c r="G13" s="102"/>
      <c r="H13" s="102"/>
      <c r="I13" s="102"/>
      <c r="J13" s="102"/>
      <c r="K13" s="102"/>
      <c r="L13" s="102"/>
      <c r="M13" s="102"/>
      <c r="N13" s="102"/>
      <c r="P13" s="64"/>
    </row>
    <row r="14" spans="1:16" ht="24.95" customHeight="1" thickBot="1" x14ac:dyDescent="0.35">
      <c r="A14" s="60">
        <v>14</v>
      </c>
      <c r="C14" s="72" t="s">
        <v>13</v>
      </c>
      <c r="D14" s="72"/>
      <c r="E14" s="72"/>
      <c r="F14" s="72"/>
      <c r="G14" s="72"/>
      <c r="H14" s="73"/>
      <c r="I14" s="144">
        <v>44834</v>
      </c>
      <c r="J14" s="145"/>
      <c r="K14" s="145"/>
      <c r="L14" s="145"/>
      <c r="M14" s="145"/>
      <c r="N14" s="146"/>
      <c r="P14" s="64" t="s">
        <v>694</v>
      </c>
    </row>
    <row r="15" spans="1:16" ht="6" customHeight="1" thickBot="1" x14ac:dyDescent="0.35">
      <c r="A15" s="60">
        <v>15</v>
      </c>
      <c r="B15" s="102"/>
      <c r="C15" s="102"/>
      <c r="D15" s="102"/>
      <c r="E15" s="102"/>
      <c r="F15" s="102"/>
      <c r="G15" s="102"/>
      <c r="H15" s="102"/>
      <c r="I15" s="102"/>
      <c r="J15" s="102"/>
      <c r="K15" s="102"/>
      <c r="L15" s="102"/>
      <c r="M15" s="102"/>
      <c r="N15" s="102"/>
      <c r="P15" s="64"/>
    </row>
    <row r="16" spans="1:16" ht="62.1" customHeight="1" thickBot="1" x14ac:dyDescent="0.35">
      <c r="A16" s="60">
        <v>16</v>
      </c>
      <c r="B16" s="167" t="s">
        <v>744</v>
      </c>
      <c r="C16" s="168"/>
      <c r="D16" s="168"/>
      <c r="E16" s="168"/>
      <c r="F16" s="168"/>
      <c r="G16" s="168"/>
      <c r="H16" s="168"/>
      <c r="I16" s="168"/>
      <c r="J16" s="168"/>
      <c r="K16" s="169"/>
      <c r="L16" s="61"/>
      <c r="M16" s="114" t="s">
        <v>14</v>
      </c>
      <c r="N16" s="115"/>
      <c r="P16" s="62" t="s">
        <v>743</v>
      </c>
    </row>
    <row r="17" spans="1:16" ht="6" customHeight="1" x14ac:dyDescent="0.3">
      <c r="A17" s="60">
        <v>17</v>
      </c>
      <c r="B17" s="58"/>
      <c r="C17" s="58"/>
      <c r="D17" s="58"/>
      <c r="E17" s="58"/>
      <c r="F17" s="58"/>
      <c r="G17" s="58"/>
      <c r="H17" s="58"/>
      <c r="I17" s="58"/>
      <c r="J17" s="58"/>
      <c r="K17" s="58"/>
      <c r="L17" s="58"/>
      <c r="M17" s="58"/>
      <c r="N17" s="58"/>
      <c r="P17" s="64"/>
    </row>
    <row r="18" spans="1:16" ht="20.100000000000001" customHeight="1" thickBot="1" x14ac:dyDescent="0.35">
      <c r="A18" s="60">
        <v>18</v>
      </c>
      <c r="B18" s="58"/>
      <c r="C18" s="58"/>
      <c r="D18" s="58"/>
      <c r="E18" s="58"/>
      <c r="F18" s="58"/>
      <c r="G18" s="58"/>
      <c r="H18" s="58"/>
      <c r="I18" s="58"/>
      <c r="J18" s="58"/>
      <c r="K18" s="170" t="s">
        <v>43</v>
      </c>
      <c r="L18" s="170"/>
      <c r="M18" s="170" t="s">
        <v>44</v>
      </c>
      <c r="N18" s="170"/>
      <c r="P18" s="64"/>
    </row>
    <row r="19" spans="1:16" ht="50.1" customHeight="1" thickBot="1" x14ac:dyDescent="0.35">
      <c r="A19" s="60">
        <v>19</v>
      </c>
      <c r="B19" s="119" t="s">
        <v>745</v>
      </c>
      <c r="C19" s="171"/>
      <c r="D19" s="171"/>
      <c r="E19" s="171"/>
      <c r="F19" s="171"/>
      <c r="G19" s="171"/>
      <c r="H19" s="171"/>
      <c r="I19" s="171"/>
      <c r="J19" s="172"/>
      <c r="K19" s="114">
        <v>200</v>
      </c>
      <c r="L19" s="115"/>
      <c r="M19" s="173">
        <v>2000000</v>
      </c>
      <c r="N19" s="174"/>
      <c r="P19" s="62" t="s">
        <v>696</v>
      </c>
    </row>
    <row r="20" spans="1:16" ht="6" customHeight="1" thickBot="1" x14ac:dyDescent="0.35">
      <c r="A20" s="60">
        <v>20</v>
      </c>
      <c r="B20" s="147"/>
      <c r="C20" s="147"/>
      <c r="D20" s="147"/>
      <c r="E20" s="147"/>
      <c r="F20" s="147"/>
      <c r="G20" s="147"/>
      <c r="H20" s="147"/>
      <c r="I20" s="147"/>
      <c r="J20" s="147"/>
      <c r="K20" s="147"/>
      <c r="L20" s="147"/>
      <c r="M20" s="147"/>
      <c r="N20" s="147"/>
      <c r="P20" s="62"/>
    </row>
    <row r="21" spans="1:16" ht="50.1" customHeight="1" thickBot="1" x14ac:dyDescent="0.35">
      <c r="A21" s="60">
        <v>21</v>
      </c>
      <c r="C21" s="119" t="s">
        <v>760</v>
      </c>
      <c r="D21" s="148"/>
      <c r="E21" s="148"/>
      <c r="F21" s="148"/>
      <c r="G21" s="148"/>
      <c r="H21" s="148"/>
      <c r="I21" s="148"/>
      <c r="J21" s="149"/>
      <c r="K21" s="114">
        <v>110</v>
      </c>
      <c r="L21" s="115"/>
      <c r="M21" s="150">
        <v>55000</v>
      </c>
      <c r="N21" s="151"/>
      <c r="P21" s="66" t="s">
        <v>710</v>
      </c>
    </row>
    <row r="22" spans="1:16" ht="6" customHeight="1" x14ac:dyDescent="0.3">
      <c r="A22" s="60">
        <v>22</v>
      </c>
      <c r="B22" s="147"/>
      <c r="C22" s="147"/>
      <c r="D22" s="147"/>
      <c r="E22" s="147"/>
      <c r="F22" s="147"/>
      <c r="G22" s="147"/>
      <c r="H22" s="147"/>
      <c r="I22" s="147"/>
      <c r="J22" s="147"/>
      <c r="K22" s="147"/>
      <c r="L22" s="147"/>
      <c r="M22" s="147"/>
      <c r="N22" s="147"/>
      <c r="P22" s="64"/>
    </row>
    <row r="23" spans="1:16" ht="18.95" customHeight="1" x14ac:dyDescent="0.3">
      <c r="A23" s="60">
        <v>23</v>
      </c>
      <c r="B23" s="152" t="s">
        <v>707</v>
      </c>
      <c r="C23" s="153"/>
      <c r="D23" s="153"/>
      <c r="E23" s="153"/>
      <c r="F23" s="153"/>
      <c r="G23" s="153"/>
      <c r="H23" s="153"/>
      <c r="I23" s="153"/>
      <c r="J23" s="153"/>
      <c r="K23" s="153"/>
      <c r="L23" s="153"/>
      <c r="M23" s="153"/>
      <c r="N23" s="153"/>
      <c r="P23" s="64"/>
    </row>
    <row r="24" spans="1:16" ht="6" customHeight="1" x14ac:dyDescent="0.3">
      <c r="A24" s="60">
        <v>24</v>
      </c>
      <c r="B24" s="147"/>
      <c r="C24" s="147"/>
      <c r="D24" s="147"/>
      <c r="E24" s="147"/>
      <c r="F24" s="147"/>
      <c r="G24" s="147"/>
      <c r="H24" s="147"/>
      <c r="I24" s="147"/>
      <c r="J24" s="147"/>
      <c r="K24" s="147"/>
      <c r="L24" s="147"/>
      <c r="M24" s="147"/>
      <c r="N24" s="147"/>
      <c r="P24" s="64"/>
    </row>
    <row r="25" spans="1:16" ht="50.1" customHeight="1" thickBot="1" x14ac:dyDescent="0.35">
      <c r="A25" s="60">
        <v>25</v>
      </c>
      <c r="B25" s="119" t="s">
        <v>735</v>
      </c>
      <c r="C25" s="120"/>
      <c r="D25" s="120"/>
      <c r="E25" s="120"/>
      <c r="F25" s="120"/>
      <c r="G25" s="120"/>
      <c r="H25" s="120"/>
      <c r="I25" s="120"/>
      <c r="J25" s="120"/>
      <c r="K25" s="120"/>
      <c r="L25" s="120"/>
      <c r="M25" s="120"/>
      <c r="N25" s="120"/>
      <c r="P25" s="62" t="s">
        <v>711</v>
      </c>
    </row>
    <row r="26" spans="1:16" s="3" customFormat="1" ht="81" customHeight="1" thickBot="1" x14ac:dyDescent="0.35">
      <c r="A26" s="60">
        <v>26</v>
      </c>
      <c r="B26" s="130" t="s">
        <v>3</v>
      </c>
      <c r="C26" s="130"/>
      <c r="D26" s="130"/>
      <c r="E26" s="130"/>
      <c r="F26" s="130"/>
      <c r="G26" s="130"/>
      <c r="H26" s="130"/>
      <c r="I26" s="130"/>
      <c r="J26" s="130"/>
      <c r="K26" s="130"/>
      <c r="L26" s="131"/>
      <c r="M26" s="141">
        <v>300</v>
      </c>
      <c r="N26" s="142"/>
      <c r="P26" s="66" t="s">
        <v>712</v>
      </c>
    </row>
    <row r="27" spans="1:16" s="3" customFormat="1" ht="49.5" customHeight="1" thickBot="1" x14ac:dyDescent="0.35">
      <c r="A27" s="60">
        <v>27</v>
      </c>
      <c r="B27" s="130" t="s">
        <v>5</v>
      </c>
      <c r="C27" s="130"/>
      <c r="D27" s="130"/>
      <c r="E27" s="130"/>
      <c r="F27" s="130"/>
      <c r="G27" s="130"/>
      <c r="H27" s="130"/>
      <c r="I27" s="130"/>
      <c r="J27" s="130"/>
      <c r="K27" s="130"/>
      <c r="L27" s="131"/>
      <c r="M27" s="141">
        <v>100</v>
      </c>
      <c r="N27" s="142"/>
      <c r="P27" s="62" t="s">
        <v>713</v>
      </c>
    </row>
    <row r="28" spans="1:16" s="3" customFormat="1" ht="24.95" customHeight="1" thickBot="1" x14ac:dyDescent="0.35">
      <c r="A28" s="60">
        <v>28</v>
      </c>
      <c r="B28" s="130" t="s">
        <v>4</v>
      </c>
      <c r="C28" s="130"/>
      <c r="D28" s="130"/>
      <c r="E28" s="130"/>
      <c r="F28" s="130"/>
      <c r="G28" s="130"/>
      <c r="H28" s="130"/>
      <c r="I28" s="130"/>
      <c r="J28" s="130"/>
      <c r="K28" s="130"/>
      <c r="L28" s="131"/>
      <c r="M28" s="141">
        <v>350</v>
      </c>
      <c r="N28" s="142"/>
      <c r="P28" s="64"/>
    </row>
    <row r="29" spans="1:16" s="3" customFormat="1" ht="24.95" customHeight="1" thickBot="1" x14ac:dyDescent="0.35">
      <c r="A29" s="60">
        <v>29</v>
      </c>
      <c r="B29" s="130" t="s">
        <v>6</v>
      </c>
      <c r="C29" s="130"/>
      <c r="D29" s="130"/>
      <c r="E29" s="130"/>
      <c r="F29" s="130"/>
      <c r="G29" s="130"/>
      <c r="H29" s="130"/>
      <c r="I29" s="130"/>
      <c r="J29" s="130"/>
      <c r="K29" s="130"/>
      <c r="L29" s="131"/>
      <c r="M29" s="141">
        <v>100</v>
      </c>
      <c r="N29" s="142"/>
      <c r="P29" s="64"/>
    </row>
    <row r="30" spans="1:16" s="3" customFormat="1" ht="24.95" customHeight="1" thickBot="1" x14ac:dyDescent="0.35">
      <c r="A30" s="60">
        <v>30</v>
      </c>
      <c r="B30" s="130" t="s">
        <v>10</v>
      </c>
      <c r="C30" s="130"/>
      <c r="D30" s="130"/>
      <c r="E30" s="130"/>
      <c r="F30" s="130"/>
      <c r="G30" s="130"/>
      <c r="H30" s="130"/>
      <c r="I30" s="130"/>
      <c r="J30" s="130"/>
      <c r="K30" s="130"/>
      <c r="L30" s="131"/>
      <c r="M30" s="132">
        <f>IF(M27="","",IF(M27=0,0,TRUNC(ROUND(M26/M27,2),2)))</f>
        <v>3</v>
      </c>
      <c r="N30" s="133"/>
      <c r="P30" s="64"/>
    </row>
    <row r="31" spans="1:16" s="3" customFormat="1" ht="24.95" customHeight="1" thickBot="1" x14ac:dyDescent="0.35">
      <c r="A31" s="60">
        <v>31</v>
      </c>
      <c r="B31" s="130" t="s">
        <v>11</v>
      </c>
      <c r="C31" s="130"/>
      <c r="D31" s="130"/>
      <c r="E31" s="130"/>
      <c r="F31" s="130"/>
      <c r="G31" s="130"/>
      <c r="H31" s="130"/>
      <c r="I31" s="130"/>
      <c r="J31" s="130"/>
      <c r="K31" s="130"/>
      <c r="L31" s="131"/>
      <c r="M31" s="132">
        <f>IF(M29="","",IF(M29=0,0,TRUNC(ROUND(M28/M29,2),2)))</f>
        <v>3.5</v>
      </c>
      <c r="N31" s="133"/>
      <c r="P31" s="64"/>
    </row>
    <row r="32" spans="1:16" ht="6" customHeight="1" x14ac:dyDescent="0.3">
      <c r="A32" s="60">
        <v>32</v>
      </c>
      <c r="B32" s="102"/>
      <c r="C32" s="102"/>
      <c r="D32" s="102"/>
      <c r="E32" s="102"/>
      <c r="F32" s="102"/>
      <c r="G32" s="102"/>
      <c r="H32" s="102"/>
      <c r="I32" s="102"/>
      <c r="J32" s="102"/>
      <c r="K32" s="102"/>
      <c r="L32" s="102"/>
      <c r="M32" s="102"/>
      <c r="N32" s="102"/>
      <c r="P32" s="64"/>
    </row>
    <row r="33" spans="1:16" s="9" customFormat="1" ht="37.5" customHeight="1" x14ac:dyDescent="0.3">
      <c r="A33" s="60">
        <v>33</v>
      </c>
      <c r="B33" s="107" t="s">
        <v>714</v>
      </c>
      <c r="C33" s="134"/>
      <c r="D33" s="134"/>
      <c r="E33" s="134"/>
      <c r="F33" s="134"/>
      <c r="G33" s="134"/>
      <c r="H33" s="134"/>
      <c r="I33" s="134"/>
      <c r="J33" s="134"/>
      <c r="K33" s="134"/>
      <c r="L33" s="134"/>
      <c r="M33" s="134"/>
      <c r="N33" s="134"/>
      <c r="P33" s="67"/>
    </row>
    <row r="34" spans="1:16" s="9" customFormat="1" ht="6" customHeight="1" x14ac:dyDescent="0.3">
      <c r="A34" s="60">
        <v>34</v>
      </c>
      <c r="B34" s="5"/>
      <c r="C34" s="59"/>
      <c r="D34" s="59"/>
      <c r="E34" s="59"/>
      <c r="F34" s="59"/>
      <c r="G34" s="59"/>
      <c r="H34" s="59"/>
      <c r="I34" s="59"/>
      <c r="J34" s="59"/>
      <c r="K34" s="59"/>
      <c r="L34" s="59"/>
      <c r="M34" s="59"/>
      <c r="N34" s="59"/>
      <c r="P34" s="62"/>
    </row>
    <row r="35" spans="1:16" s="9" customFormat="1" ht="96.6" customHeight="1" x14ac:dyDescent="0.3">
      <c r="A35" s="60">
        <v>35</v>
      </c>
      <c r="B35" s="5"/>
      <c r="C35" s="135" t="s">
        <v>17</v>
      </c>
      <c r="D35" s="136"/>
      <c r="E35" s="136"/>
      <c r="F35" s="136"/>
      <c r="G35" s="137"/>
      <c r="H35" s="138"/>
      <c r="I35" s="101" t="s">
        <v>691</v>
      </c>
      <c r="J35" s="139"/>
      <c r="K35" s="140" t="s">
        <v>18</v>
      </c>
      <c r="L35" s="140"/>
      <c r="M35" s="140" t="s">
        <v>23</v>
      </c>
      <c r="N35" s="140"/>
      <c r="P35" s="125" t="s">
        <v>761</v>
      </c>
    </row>
    <row r="36" spans="1:16" s="9" customFormat="1" ht="29.45" customHeight="1" x14ac:dyDescent="0.3">
      <c r="A36" s="60">
        <v>36</v>
      </c>
      <c r="B36" s="5"/>
      <c r="C36" s="126" t="s">
        <v>746</v>
      </c>
      <c r="D36" s="127"/>
      <c r="E36" s="127"/>
      <c r="F36" s="127"/>
      <c r="G36" s="128"/>
      <c r="H36" s="129"/>
      <c r="I36" s="86">
        <v>10</v>
      </c>
      <c r="J36" s="87"/>
      <c r="K36" s="121">
        <v>5000</v>
      </c>
      <c r="L36" s="122"/>
      <c r="M36" s="117">
        <f>IF(I36=0,0,K36/I36)</f>
        <v>500</v>
      </c>
      <c r="N36" s="118"/>
      <c r="P36" s="125"/>
    </row>
    <row r="37" spans="1:16" s="9" customFormat="1" ht="24.95" customHeight="1" x14ac:dyDescent="0.3">
      <c r="A37" s="60">
        <v>37</v>
      </c>
      <c r="B37" s="5"/>
      <c r="C37" s="81" t="s">
        <v>749</v>
      </c>
      <c r="D37" s="116"/>
      <c r="E37" s="116"/>
      <c r="F37" s="116"/>
      <c r="G37" s="82"/>
      <c r="H37" s="83"/>
      <c r="I37" s="86">
        <v>45</v>
      </c>
      <c r="J37" s="87"/>
      <c r="K37" s="121">
        <v>22500</v>
      </c>
      <c r="L37" s="122"/>
      <c r="M37" s="117">
        <f>IF(I37=0,0,K37/I37)</f>
        <v>500</v>
      </c>
      <c r="N37" s="118"/>
      <c r="P37" s="125"/>
    </row>
    <row r="38" spans="1:16" s="9" customFormat="1" ht="48" customHeight="1" x14ac:dyDescent="0.3">
      <c r="A38" s="60">
        <v>38</v>
      </c>
      <c r="B38" s="5"/>
      <c r="C38" s="123" t="s">
        <v>748</v>
      </c>
      <c r="D38" s="124"/>
      <c r="E38" s="124"/>
      <c r="F38" s="124"/>
      <c r="G38" s="82"/>
      <c r="H38" s="83"/>
      <c r="I38" s="86">
        <v>45</v>
      </c>
      <c r="J38" s="87"/>
      <c r="K38" s="121">
        <v>22500</v>
      </c>
      <c r="L38" s="122"/>
      <c r="M38" s="117">
        <f>IF(I38=0,0,K38/I38)</f>
        <v>500</v>
      </c>
      <c r="N38" s="118"/>
      <c r="P38" s="125"/>
    </row>
    <row r="39" spans="1:16" s="9" customFormat="1" ht="35.1" customHeight="1" x14ac:dyDescent="0.3">
      <c r="A39" s="60">
        <v>39</v>
      </c>
      <c r="B39" s="5"/>
      <c r="C39" s="123" t="s">
        <v>747</v>
      </c>
      <c r="D39" s="124"/>
      <c r="E39" s="124"/>
      <c r="F39" s="124"/>
      <c r="G39" s="82"/>
      <c r="H39" s="83"/>
      <c r="I39" s="86">
        <v>10</v>
      </c>
      <c r="J39" s="87"/>
      <c r="K39" s="121">
        <v>5000</v>
      </c>
      <c r="L39" s="122"/>
      <c r="M39" s="117">
        <f>IF(I39=0,0,K39/I39)</f>
        <v>500</v>
      </c>
      <c r="N39" s="118"/>
      <c r="P39" s="125"/>
    </row>
    <row r="40" spans="1:16" s="9" customFormat="1" ht="36.950000000000003" customHeight="1" x14ac:dyDescent="0.3">
      <c r="A40" s="60">
        <v>40</v>
      </c>
      <c r="B40" s="5"/>
      <c r="C40" s="81" t="s">
        <v>19</v>
      </c>
      <c r="D40" s="116"/>
      <c r="E40" s="116"/>
      <c r="F40" s="116"/>
      <c r="G40" s="82"/>
      <c r="H40" s="83"/>
      <c r="I40" s="90">
        <f>SUM(I36:J39)</f>
        <v>110</v>
      </c>
      <c r="J40" s="91"/>
      <c r="K40" s="117">
        <f>SUM(K36:L39)</f>
        <v>55000</v>
      </c>
      <c r="L40" s="118"/>
      <c r="M40" s="117">
        <f>IF(I40=0,0,K40/I40)</f>
        <v>500</v>
      </c>
      <c r="N40" s="118"/>
      <c r="P40" s="125"/>
    </row>
    <row r="41" spans="1:16" ht="6" customHeight="1" x14ac:dyDescent="0.3">
      <c r="A41" s="60">
        <v>41</v>
      </c>
      <c r="B41" s="102"/>
      <c r="C41" s="102"/>
      <c r="D41" s="102"/>
      <c r="E41" s="102"/>
      <c r="F41" s="102"/>
      <c r="G41" s="102"/>
      <c r="H41" s="102"/>
      <c r="I41" s="102"/>
      <c r="J41" s="102"/>
      <c r="K41" s="102"/>
      <c r="L41" s="102"/>
      <c r="M41" s="102"/>
      <c r="N41" s="102"/>
      <c r="P41" s="64"/>
    </row>
    <row r="42" spans="1:16" ht="31.5" customHeight="1" x14ac:dyDescent="0.3">
      <c r="A42" s="60">
        <v>42</v>
      </c>
      <c r="B42" s="119" t="s">
        <v>703</v>
      </c>
      <c r="C42" s="120"/>
      <c r="D42" s="120"/>
      <c r="E42" s="120"/>
      <c r="F42" s="120"/>
      <c r="G42" s="120"/>
      <c r="H42" s="120"/>
      <c r="I42" s="120"/>
      <c r="J42" s="120"/>
      <c r="K42" s="120"/>
      <c r="L42" s="120"/>
      <c r="M42" s="120"/>
      <c r="N42" s="120"/>
      <c r="P42" s="64"/>
    </row>
    <row r="43" spans="1:16" ht="6" customHeight="1" x14ac:dyDescent="0.3">
      <c r="A43" s="60">
        <v>43</v>
      </c>
      <c r="B43" s="102"/>
      <c r="C43" s="102"/>
      <c r="D43" s="102"/>
      <c r="E43" s="102"/>
      <c r="F43" s="102"/>
      <c r="G43" s="102"/>
      <c r="H43" s="102"/>
      <c r="I43" s="102"/>
      <c r="J43" s="102"/>
      <c r="K43" s="102"/>
      <c r="L43" s="102"/>
      <c r="M43" s="102"/>
      <c r="N43" s="102"/>
      <c r="P43" s="64"/>
    </row>
    <row r="44" spans="1:16" ht="20.100000000000001" customHeight="1" x14ac:dyDescent="0.3">
      <c r="A44" s="60">
        <v>44</v>
      </c>
      <c r="C44" s="68" t="s">
        <v>25</v>
      </c>
      <c r="D44" s="11" t="s">
        <v>41</v>
      </c>
      <c r="E44" s="10"/>
      <c r="F44" s="10"/>
      <c r="G44" s="10"/>
      <c r="H44" s="10"/>
      <c r="I44" s="10"/>
      <c r="J44" s="10"/>
      <c r="K44" s="10"/>
      <c r="L44" s="10"/>
      <c r="M44" s="10"/>
      <c r="N44" s="10"/>
      <c r="P44" s="103" t="s">
        <v>692</v>
      </c>
    </row>
    <row r="45" spans="1:16" ht="20.100000000000001" customHeight="1" x14ac:dyDescent="0.3">
      <c r="A45" s="60">
        <v>45</v>
      </c>
      <c r="C45" s="68"/>
      <c r="D45" s="11" t="s">
        <v>24</v>
      </c>
      <c r="E45" s="10"/>
      <c r="F45" s="10"/>
      <c r="G45" s="10"/>
      <c r="H45" s="10"/>
      <c r="I45" s="10"/>
      <c r="J45" s="10"/>
      <c r="K45" s="10"/>
      <c r="L45" s="10"/>
      <c r="M45" s="10"/>
      <c r="N45" s="10"/>
      <c r="P45" s="103"/>
    </row>
    <row r="46" spans="1:16" ht="20.100000000000001" customHeight="1" x14ac:dyDescent="0.3">
      <c r="A46" s="60">
        <v>46</v>
      </c>
      <c r="C46" s="68" t="s">
        <v>25</v>
      </c>
      <c r="D46" s="11" t="s">
        <v>750</v>
      </c>
      <c r="E46" s="10"/>
      <c r="F46" s="10"/>
      <c r="G46" s="10"/>
      <c r="H46" s="10"/>
      <c r="I46" s="10"/>
      <c r="J46" s="10"/>
      <c r="K46" s="10"/>
      <c r="L46" s="10"/>
      <c r="M46" s="10"/>
      <c r="N46" s="10"/>
      <c r="P46" s="103"/>
    </row>
    <row r="47" spans="1:16" ht="20.100000000000001" customHeight="1" x14ac:dyDescent="0.3">
      <c r="A47" s="60">
        <v>47</v>
      </c>
      <c r="C47" s="68" t="s">
        <v>764</v>
      </c>
      <c r="D47" s="11" t="s">
        <v>751</v>
      </c>
      <c r="E47" s="10"/>
      <c r="F47" s="10"/>
      <c r="G47" s="10"/>
      <c r="H47" s="10"/>
      <c r="I47" s="10"/>
      <c r="J47" s="10"/>
      <c r="K47" s="10"/>
      <c r="L47" s="10"/>
      <c r="M47" s="10"/>
      <c r="N47" s="10"/>
      <c r="P47" s="103"/>
    </row>
    <row r="48" spans="1:16" ht="20.100000000000001" customHeight="1" x14ac:dyDescent="0.3">
      <c r="A48" s="60">
        <v>48</v>
      </c>
      <c r="C48" s="68" t="s">
        <v>764</v>
      </c>
      <c r="D48" s="11" t="s">
        <v>40</v>
      </c>
      <c r="E48" s="10"/>
      <c r="F48" s="10"/>
      <c r="G48" s="10"/>
      <c r="H48" s="10"/>
      <c r="I48" s="10"/>
      <c r="J48" s="10"/>
      <c r="K48" s="10"/>
      <c r="L48" s="10"/>
      <c r="M48" s="10"/>
      <c r="N48" s="10"/>
      <c r="P48" s="103"/>
    </row>
    <row r="49" spans="1:16" ht="20.100000000000001" customHeight="1" x14ac:dyDescent="0.3">
      <c r="A49" s="60">
        <v>49</v>
      </c>
      <c r="C49" s="68" t="s">
        <v>25</v>
      </c>
      <c r="D49" s="11" t="s">
        <v>37</v>
      </c>
      <c r="E49" s="10"/>
      <c r="F49" s="104" t="s">
        <v>47</v>
      </c>
      <c r="G49" s="105"/>
      <c r="H49" s="105"/>
      <c r="I49" s="105"/>
      <c r="J49" s="105"/>
      <c r="K49" s="105"/>
      <c r="L49" s="105"/>
      <c r="M49" s="105"/>
      <c r="N49" s="106"/>
      <c r="P49" s="103"/>
    </row>
    <row r="50" spans="1:16" ht="6" customHeight="1" thickBot="1" x14ac:dyDescent="0.35">
      <c r="A50" s="60">
        <v>50</v>
      </c>
      <c r="B50" s="102"/>
      <c r="C50" s="102"/>
      <c r="D50" s="102"/>
      <c r="E50" s="102"/>
      <c r="F50" s="102"/>
      <c r="G50" s="102"/>
      <c r="H50" s="102"/>
      <c r="I50" s="102"/>
      <c r="J50" s="102"/>
      <c r="K50" s="102"/>
      <c r="L50" s="102"/>
      <c r="M50" s="102"/>
      <c r="N50" s="102"/>
      <c r="P50" s="64"/>
    </row>
    <row r="51" spans="1:16" ht="24.95" customHeight="1" thickBot="1" x14ac:dyDescent="0.35">
      <c r="A51" s="60">
        <v>51</v>
      </c>
      <c r="B51" s="112" t="s">
        <v>705</v>
      </c>
      <c r="C51" s="112"/>
      <c r="D51" s="112"/>
      <c r="E51" s="112"/>
      <c r="F51" s="112"/>
      <c r="G51" s="112"/>
      <c r="H51" s="112"/>
      <c r="I51" s="112"/>
      <c r="J51" s="112"/>
      <c r="K51" s="112"/>
      <c r="L51" s="113"/>
      <c r="M51" s="114" t="s">
        <v>14</v>
      </c>
      <c r="N51" s="115"/>
      <c r="P51" s="64" t="s">
        <v>697</v>
      </c>
    </row>
    <row r="52" spans="1:16" ht="6" customHeight="1" x14ac:dyDescent="0.3">
      <c r="A52" s="60">
        <v>52</v>
      </c>
      <c r="B52" s="102"/>
      <c r="C52" s="102"/>
      <c r="D52" s="102"/>
      <c r="E52" s="102"/>
      <c r="F52" s="102"/>
      <c r="G52" s="102"/>
      <c r="H52" s="102"/>
      <c r="I52" s="102"/>
      <c r="J52" s="102"/>
      <c r="K52" s="102"/>
      <c r="L52" s="102"/>
      <c r="M52" s="102"/>
      <c r="N52" s="102"/>
      <c r="P52" s="64"/>
    </row>
    <row r="53" spans="1:16" ht="24.95" customHeight="1" x14ac:dyDescent="0.3">
      <c r="A53" s="60">
        <v>53</v>
      </c>
      <c r="C53" s="109" t="s">
        <v>693</v>
      </c>
      <c r="D53" s="109"/>
      <c r="E53" s="109"/>
      <c r="F53" s="109"/>
      <c r="G53" s="109"/>
      <c r="H53" s="109"/>
      <c r="I53" s="109"/>
      <c r="J53" s="109"/>
      <c r="K53" s="109"/>
      <c r="L53" s="109"/>
      <c r="P53" s="64"/>
    </row>
    <row r="54" spans="1:16" ht="20.100000000000001" customHeight="1" x14ac:dyDescent="0.3">
      <c r="A54" s="60">
        <v>54</v>
      </c>
      <c r="C54" s="68" t="s">
        <v>25</v>
      </c>
      <c r="D54" s="11" t="s">
        <v>27</v>
      </c>
      <c r="E54" s="10"/>
      <c r="F54" s="10"/>
      <c r="G54" s="10"/>
      <c r="H54" s="10"/>
      <c r="I54" s="10"/>
      <c r="J54" s="10"/>
      <c r="K54" s="10"/>
      <c r="L54" s="10"/>
      <c r="M54" s="10"/>
      <c r="N54" s="10"/>
      <c r="P54" s="103" t="s">
        <v>692</v>
      </c>
    </row>
    <row r="55" spans="1:16" ht="20.100000000000001" customHeight="1" x14ac:dyDescent="0.3">
      <c r="A55" s="60">
        <v>55</v>
      </c>
      <c r="C55" s="68" t="s">
        <v>763</v>
      </c>
      <c r="D55" s="11" t="s">
        <v>28</v>
      </c>
      <c r="E55" s="10"/>
      <c r="F55" s="10"/>
      <c r="G55" s="10"/>
      <c r="H55" s="10"/>
      <c r="I55" s="10"/>
      <c r="J55" s="10"/>
      <c r="K55" s="10"/>
      <c r="L55" s="10"/>
      <c r="M55" s="10"/>
      <c r="N55" s="10"/>
      <c r="P55" s="103"/>
    </row>
    <row r="56" spans="1:16" ht="20.100000000000001" customHeight="1" x14ac:dyDescent="0.3">
      <c r="A56" s="60">
        <v>56</v>
      </c>
      <c r="C56" s="68" t="s">
        <v>763</v>
      </c>
      <c r="D56" s="11" t="s">
        <v>29</v>
      </c>
      <c r="E56" s="10"/>
      <c r="F56" s="10"/>
      <c r="G56" s="10"/>
      <c r="H56" s="10"/>
      <c r="I56" s="10"/>
      <c r="J56" s="10"/>
      <c r="K56" s="10"/>
      <c r="L56" s="10"/>
      <c r="M56" s="10"/>
      <c r="N56" s="10"/>
      <c r="P56" s="103"/>
    </row>
    <row r="57" spans="1:16" ht="20.100000000000001" customHeight="1" x14ac:dyDescent="0.3">
      <c r="A57" s="60">
        <v>57</v>
      </c>
      <c r="C57" s="68"/>
      <c r="D57" s="11" t="s">
        <v>30</v>
      </c>
      <c r="E57" s="10"/>
      <c r="F57" s="10"/>
      <c r="G57" s="10"/>
      <c r="H57" s="10"/>
      <c r="I57" s="10"/>
      <c r="J57" s="10"/>
      <c r="K57" s="10"/>
      <c r="L57" s="10"/>
      <c r="M57" s="10"/>
      <c r="N57" s="10"/>
      <c r="P57" s="103"/>
    </row>
    <row r="58" spans="1:16" ht="20.100000000000001" customHeight="1" x14ac:dyDescent="0.3">
      <c r="A58" s="60">
        <v>58</v>
      </c>
      <c r="C58" s="68"/>
      <c r="D58" s="11" t="s">
        <v>31</v>
      </c>
      <c r="E58" s="10"/>
      <c r="F58" s="10"/>
      <c r="G58" s="10"/>
      <c r="H58" s="10"/>
      <c r="I58" s="10"/>
      <c r="J58" s="10"/>
      <c r="K58" s="10"/>
      <c r="L58" s="10"/>
      <c r="M58" s="10"/>
      <c r="N58" s="10"/>
      <c r="P58" s="103"/>
    </row>
    <row r="59" spans="1:16" ht="20.100000000000001" customHeight="1" x14ac:dyDescent="0.3">
      <c r="A59" s="60">
        <v>59</v>
      </c>
      <c r="C59" s="68"/>
      <c r="D59" s="2" t="s">
        <v>42</v>
      </c>
      <c r="E59" s="10"/>
      <c r="F59" s="10"/>
      <c r="G59" s="10"/>
      <c r="H59" s="10"/>
      <c r="I59" s="10"/>
      <c r="J59" s="10"/>
      <c r="K59" s="10"/>
      <c r="L59" s="10"/>
      <c r="M59" s="10"/>
      <c r="N59" s="10"/>
      <c r="P59" s="103"/>
    </row>
    <row r="60" spans="1:16" ht="20.100000000000001" customHeight="1" x14ac:dyDescent="0.3">
      <c r="A60" s="60">
        <v>60</v>
      </c>
      <c r="C60" s="68" t="s">
        <v>763</v>
      </c>
      <c r="D60" s="11" t="s">
        <v>26</v>
      </c>
      <c r="E60" s="10"/>
      <c r="F60" s="104" t="s">
        <v>47</v>
      </c>
      <c r="G60" s="105"/>
      <c r="H60" s="105"/>
      <c r="I60" s="105"/>
      <c r="J60" s="105"/>
      <c r="K60" s="105"/>
      <c r="L60" s="105"/>
      <c r="M60" s="105"/>
      <c r="N60" s="106"/>
      <c r="P60" s="103"/>
    </row>
    <row r="61" spans="1:16" ht="6" customHeight="1" x14ac:dyDescent="0.3">
      <c r="A61" s="60">
        <v>61</v>
      </c>
      <c r="B61" s="102"/>
      <c r="C61" s="102"/>
      <c r="D61" s="102"/>
      <c r="E61" s="102"/>
      <c r="F61" s="102"/>
      <c r="G61" s="102"/>
      <c r="H61" s="102"/>
      <c r="I61" s="102"/>
      <c r="J61" s="102"/>
      <c r="K61" s="102"/>
      <c r="L61" s="102"/>
      <c r="M61" s="102"/>
      <c r="N61" s="102"/>
      <c r="P61" s="64"/>
    </row>
    <row r="62" spans="1:16" s="3" customFormat="1" ht="24.95" customHeight="1" x14ac:dyDescent="0.3">
      <c r="A62" s="60">
        <v>62</v>
      </c>
      <c r="B62" s="110" t="s">
        <v>698</v>
      </c>
      <c r="C62" s="111"/>
      <c r="D62" s="111"/>
      <c r="E62" s="111"/>
      <c r="F62" s="111"/>
      <c r="G62" s="111"/>
      <c r="H62" s="111"/>
      <c r="I62" s="111"/>
      <c r="J62" s="111"/>
      <c r="K62" s="111"/>
      <c r="L62" s="111"/>
      <c r="M62" s="111"/>
      <c r="N62" s="111"/>
      <c r="P62" s="64"/>
    </row>
    <row r="63" spans="1:16" ht="6" customHeight="1" x14ac:dyDescent="0.3">
      <c r="A63" s="60">
        <v>63</v>
      </c>
      <c r="B63" s="102"/>
      <c r="C63" s="102"/>
      <c r="D63" s="102"/>
      <c r="E63" s="102"/>
      <c r="F63" s="102"/>
      <c r="G63" s="102"/>
      <c r="H63" s="102"/>
      <c r="I63" s="102"/>
      <c r="J63" s="102"/>
      <c r="K63" s="102"/>
      <c r="L63" s="102"/>
      <c r="M63" s="102"/>
      <c r="N63" s="102"/>
      <c r="P63" s="64"/>
    </row>
    <row r="64" spans="1:16" ht="20.100000000000001" customHeight="1" x14ac:dyDescent="0.3">
      <c r="A64" s="60">
        <v>64</v>
      </c>
      <c r="B64" s="58"/>
      <c r="C64" s="12" t="s">
        <v>35</v>
      </c>
      <c r="D64" s="58"/>
      <c r="E64" s="58"/>
      <c r="F64" s="58"/>
      <c r="G64" s="58"/>
      <c r="I64" s="16"/>
      <c r="J64" s="17"/>
      <c r="K64" s="17"/>
      <c r="L64" s="17"/>
      <c r="M64" s="17"/>
      <c r="N64" s="17"/>
      <c r="P64" s="64"/>
    </row>
    <row r="65" spans="1:16" ht="20.100000000000001" customHeight="1" x14ac:dyDescent="0.3">
      <c r="A65" s="60">
        <v>65</v>
      </c>
      <c r="C65" s="68" t="s">
        <v>763</v>
      </c>
      <c r="D65" s="11" t="s">
        <v>32</v>
      </c>
      <c r="E65" s="10"/>
      <c r="F65" s="10"/>
      <c r="G65" s="10"/>
      <c r="I65" s="18"/>
      <c r="J65" s="11"/>
      <c r="K65" s="10"/>
      <c r="L65" s="10"/>
      <c r="M65" s="10"/>
      <c r="N65" s="10"/>
      <c r="P65" s="103" t="s">
        <v>692</v>
      </c>
    </row>
    <row r="66" spans="1:16" ht="20.100000000000001" customHeight="1" x14ac:dyDescent="0.3">
      <c r="A66" s="60">
        <v>66</v>
      </c>
      <c r="C66" s="68"/>
      <c r="D66" s="11" t="s">
        <v>38</v>
      </c>
      <c r="E66" s="10"/>
      <c r="F66" s="10"/>
      <c r="G66" s="10"/>
      <c r="I66" s="18"/>
      <c r="J66" s="11"/>
      <c r="K66" s="10"/>
      <c r="L66" s="10"/>
      <c r="M66" s="10"/>
      <c r="N66" s="10"/>
      <c r="P66" s="103"/>
    </row>
    <row r="67" spans="1:16" ht="20.100000000000001" customHeight="1" x14ac:dyDescent="0.3">
      <c r="A67" s="60">
        <v>67</v>
      </c>
      <c r="C67" s="68"/>
      <c r="D67" s="11" t="s">
        <v>39</v>
      </c>
      <c r="E67" s="10"/>
      <c r="F67" s="10"/>
      <c r="G67" s="10"/>
      <c r="I67" s="18"/>
      <c r="J67" s="11"/>
      <c r="K67" s="10"/>
      <c r="L67" s="10"/>
      <c r="M67" s="10"/>
      <c r="N67" s="10"/>
      <c r="P67" s="103"/>
    </row>
    <row r="68" spans="1:16" ht="20.100000000000001" customHeight="1" x14ac:dyDescent="0.3">
      <c r="A68" s="60">
        <v>68</v>
      </c>
      <c r="C68" s="68" t="s">
        <v>763</v>
      </c>
      <c r="D68" s="11" t="s">
        <v>33</v>
      </c>
      <c r="E68" s="10"/>
      <c r="F68" s="10"/>
      <c r="G68" s="10"/>
      <c r="I68" s="18"/>
      <c r="J68" s="11"/>
      <c r="K68" s="10"/>
      <c r="L68" s="10"/>
      <c r="M68" s="10"/>
      <c r="N68" s="10"/>
      <c r="P68" s="103"/>
    </row>
    <row r="69" spans="1:16" ht="20.100000000000001" customHeight="1" x14ac:dyDescent="0.3">
      <c r="A69" s="60">
        <v>69</v>
      </c>
      <c r="C69" s="68"/>
      <c r="D69" s="11" t="s">
        <v>737</v>
      </c>
      <c r="E69" s="10"/>
      <c r="F69" s="10"/>
      <c r="G69" s="10"/>
      <c r="I69" s="18"/>
      <c r="J69" s="11"/>
      <c r="K69" s="10"/>
      <c r="L69" s="11"/>
      <c r="M69" s="10"/>
      <c r="N69" s="10"/>
      <c r="P69" s="103"/>
    </row>
    <row r="70" spans="1:16" ht="20.100000000000001" customHeight="1" x14ac:dyDescent="0.3">
      <c r="A70" s="60">
        <v>70</v>
      </c>
      <c r="C70" s="68" t="s">
        <v>763</v>
      </c>
      <c r="D70" s="11" t="s">
        <v>736</v>
      </c>
      <c r="E70" s="10"/>
      <c r="F70" s="10"/>
      <c r="G70" s="10"/>
      <c r="I70" s="18"/>
      <c r="J70" s="11"/>
      <c r="K70" s="10"/>
      <c r="L70" s="11"/>
      <c r="M70" s="10"/>
      <c r="N70" s="10"/>
      <c r="P70" s="103"/>
    </row>
    <row r="71" spans="1:16" ht="20.100000000000001" customHeight="1" x14ac:dyDescent="0.3">
      <c r="A71" s="60">
        <v>71</v>
      </c>
      <c r="C71" s="68"/>
      <c r="D71" s="11" t="s">
        <v>738</v>
      </c>
      <c r="E71" s="10"/>
      <c r="F71" s="10"/>
      <c r="G71" s="10"/>
      <c r="I71" s="18"/>
      <c r="J71" s="11"/>
      <c r="K71" s="10"/>
      <c r="L71" s="11"/>
      <c r="M71" s="10"/>
      <c r="N71" s="10"/>
      <c r="P71" s="103"/>
    </row>
    <row r="72" spans="1:16" ht="20.100000000000001" customHeight="1" x14ac:dyDescent="0.3">
      <c r="A72" s="60">
        <v>72</v>
      </c>
      <c r="C72" s="68"/>
      <c r="D72" s="11" t="s">
        <v>739</v>
      </c>
      <c r="E72" s="10"/>
      <c r="F72" s="10"/>
      <c r="G72" s="10"/>
      <c r="I72" s="18"/>
      <c r="J72" s="11"/>
      <c r="K72" s="10"/>
      <c r="L72" s="11"/>
      <c r="M72" s="10"/>
      <c r="N72" s="10"/>
      <c r="P72" s="103"/>
    </row>
    <row r="73" spans="1:16" ht="20.100000000000001" customHeight="1" x14ac:dyDescent="0.3">
      <c r="A73" s="60">
        <v>73</v>
      </c>
      <c r="C73" s="68"/>
      <c r="D73" s="11" t="s">
        <v>34</v>
      </c>
      <c r="E73" s="10"/>
      <c r="F73" s="10"/>
      <c r="G73" s="10"/>
      <c r="I73" s="15"/>
      <c r="J73" s="11"/>
      <c r="K73" s="10"/>
      <c r="L73" s="10"/>
      <c r="M73" s="10"/>
      <c r="N73" s="10"/>
      <c r="P73" s="103"/>
    </row>
    <row r="74" spans="1:16" ht="20.100000000000001" customHeight="1" x14ac:dyDescent="0.3">
      <c r="A74" s="60">
        <v>74</v>
      </c>
      <c r="C74" s="68" t="s">
        <v>763</v>
      </c>
      <c r="D74" s="11" t="s">
        <v>37</v>
      </c>
      <c r="E74" s="10"/>
      <c r="F74" s="104" t="s">
        <v>47</v>
      </c>
      <c r="G74" s="105"/>
      <c r="H74" s="105"/>
      <c r="I74" s="105"/>
      <c r="J74" s="105"/>
      <c r="K74" s="105"/>
      <c r="L74" s="105"/>
      <c r="M74" s="105"/>
      <c r="N74" s="106"/>
      <c r="P74" s="103"/>
    </row>
    <row r="75" spans="1:16" ht="6" customHeight="1" x14ac:dyDescent="0.3">
      <c r="A75" s="60">
        <v>75</v>
      </c>
      <c r="B75" s="102"/>
      <c r="C75" s="102"/>
      <c r="D75" s="102"/>
      <c r="E75" s="102"/>
      <c r="F75" s="102"/>
      <c r="G75" s="102"/>
      <c r="H75" s="102"/>
      <c r="I75" s="102"/>
      <c r="J75" s="102"/>
      <c r="K75" s="102"/>
      <c r="L75" s="102"/>
      <c r="M75" s="102"/>
      <c r="N75" s="102"/>
      <c r="P75" s="64"/>
    </row>
    <row r="76" spans="1:16" s="3" customFormat="1" ht="50.1" customHeight="1" x14ac:dyDescent="0.3">
      <c r="A76" s="60">
        <v>76</v>
      </c>
      <c r="B76" s="107" t="s">
        <v>715</v>
      </c>
      <c r="C76" s="108"/>
      <c r="D76" s="108"/>
      <c r="E76" s="108"/>
      <c r="F76" s="108"/>
      <c r="G76" s="108"/>
      <c r="H76" s="108"/>
      <c r="I76" s="108"/>
      <c r="J76" s="108"/>
      <c r="K76" s="108"/>
      <c r="L76" s="108"/>
      <c r="M76" s="108"/>
      <c r="N76" s="108"/>
      <c r="P76" s="62"/>
    </row>
    <row r="77" spans="1:16" ht="6" customHeight="1" x14ac:dyDescent="0.3">
      <c r="A77" s="60">
        <v>77</v>
      </c>
      <c r="B77" s="102"/>
      <c r="C77" s="102"/>
      <c r="D77" s="102"/>
      <c r="E77" s="102"/>
      <c r="F77" s="102"/>
      <c r="G77" s="102"/>
      <c r="H77" s="102"/>
      <c r="I77" s="102"/>
      <c r="J77" s="102"/>
      <c r="K77" s="102"/>
      <c r="L77" s="102"/>
      <c r="M77" s="102"/>
      <c r="N77" s="102"/>
      <c r="P77" s="64"/>
    </row>
    <row r="78" spans="1:16" s="9" customFormat="1" ht="98.1" customHeight="1" x14ac:dyDescent="0.3">
      <c r="A78" s="60">
        <v>78</v>
      </c>
      <c r="B78" s="5"/>
      <c r="C78" s="5"/>
      <c r="D78" s="5"/>
      <c r="E78" s="5"/>
      <c r="F78" s="5"/>
      <c r="G78" s="92" t="s">
        <v>17</v>
      </c>
      <c r="H78" s="93"/>
      <c r="I78" s="93"/>
      <c r="J78" s="94"/>
      <c r="K78" s="98" t="s">
        <v>723</v>
      </c>
      <c r="L78" s="99"/>
      <c r="M78" s="98" t="s">
        <v>46</v>
      </c>
      <c r="N78" s="99"/>
      <c r="P78" s="62" t="s">
        <v>724</v>
      </c>
    </row>
    <row r="79" spans="1:16" s="9" customFormat="1" ht="15" customHeight="1" x14ac:dyDescent="0.3">
      <c r="A79" s="60">
        <v>79</v>
      </c>
      <c r="B79" s="5"/>
      <c r="C79" s="5"/>
      <c r="D79" s="5"/>
      <c r="E79" s="5"/>
      <c r="F79" s="5"/>
      <c r="G79" s="95"/>
      <c r="H79" s="96"/>
      <c r="I79" s="96"/>
      <c r="J79" s="97"/>
      <c r="K79" s="100" t="s">
        <v>45</v>
      </c>
      <c r="L79" s="101"/>
      <c r="M79" s="100" t="s">
        <v>45</v>
      </c>
      <c r="N79" s="101"/>
      <c r="P79" s="62"/>
    </row>
    <row r="80" spans="1:16" s="9" customFormat="1" ht="24.95" customHeight="1" x14ac:dyDescent="0.3">
      <c r="A80" s="60">
        <v>80</v>
      </c>
      <c r="B80" s="5"/>
      <c r="C80" s="5"/>
      <c r="D80" s="5"/>
      <c r="E80" s="5"/>
      <c r="F80" s="5"/>
      <c r="G80" s="88" t="s">
        <v>716</v>
      </c>
      <c r="H80" s="88"/>
      <c r="I80" s="88"/>
      <c r="J80" s="88"/>
      <c r="K80" s="84">
        <f>I36</f>
        <v>10</v>
      </c>
      <c r="L80" s="89"/>
      <c r="M80" s="86">
        <v>8</v>
      </c>
      <c r="N80" s="87"/>
      <c r="P80" s="64"/>
    </row>
    <row r="81" spans="1:27" s="9" customFormat="1" ht="24.95" customHeight="1" x14ac:dyDescent="0.3">
      <c r="A81" s="60">
        <v>81</v>
      </c>
      <c r="B81" s="5"/>
      <c r="C81" s="5"/>
      <c r="D81" s="5"/>
      <c r="E81" s="5"/>
      <c r="F81" s="5"/>
      <c r="G81" s="88" t="s">
        <v>20</v>
      </c>
      <c r="H81" s="88"/>
      <c r="I81" s="88"/>
      <c r="J81" s="88"/>
      <c r="K81" s="84">
        <f>I37</f>
        <v>45</v>
      </c>
      <c r="L81" s="89"/>
      <c r="M81" s="86">
        <v>42</v>
      </c>
      <c r="N81" s="87"/>
      <c r="P81" s="64"/>
    </row>
    <row r="82" spans="1:27" s="9" customFormat="1" ht="24.95" customHeight="1" x14ac:dyDescent="0.3">
      <c r="A82" s="60">
        <v>82</v>
      </c>
      <c r="B82" s="5"/>
      <c r="C82" s="5"/>
      <c r="D82" s="5"/>
      <c r="E82" s="5"/>
      <c r="F82" s="5"/>
      <c r="G82" s="81" t="s">
        <v>21</v>
      </c>
      <c r="H82" s="82"/>
      <c r="I82" s="82"/>
      <c r="J82" s="83"/>
      <c r="K82" s="84">
        <f>I38</f>
        <v>45</v>
      </c>
      <c r="L82" s="89"/>
      <c r="M82" s="86">
        <v>36</v>
      </c>
      <c r="N82" s="87"/>
      <c r="P82" s="64"/>
    </row>
    <row r="83" spans="1:27" s="9" customFormat="1" ht="24.95" customHeight="1" x14ac:dyDescent="0.3">
      <c r="A83" s="60">
        <v>83</v>
      </c>
      <c r="B83" s="5"/>
      <c r="C83" s="5"/>
      <c r="D83" s="5"/>
      <c r="E83" s="5"/>
      <c r="F83" s="5"/>
      <c r="G83" s="81" t="s">
        <v>22</v>
      </c>
      <c r="H83" s="82"/>
      <c r="I83" s="82"/>
      <c r="J83" s="83"/>
      <c r="K83" s="84">
        <f>I39</f>
        <v>10</v>
      </c>
      <c r="L83" s="85"/>
      <c r="M83" s="86">
        <v>6</v>
      </c>
      <c r="N83" s="87"/>
      <c r="P83" s="64"/>
    </row>
    <row r="84" spans="1:27" s="9" customFormat="1" ht="24.95" customHeight="1" x14ac:dyDescent="0.3">
      <c r="A84" s="60">
        <v>84</v>
      </c>
      <c r="B84" s="5"/>
      <c r="C84" s="5"/>
      <c r="D84" s="5"/>
      <c r="E84" s="5"/>
      <c r="F84" s="5"/>
      <c r="G84" s="88" t="s">
        <v>19</v>
      </c>
      <c r="H84" s="88"/>
      <c r="I84" s="88"/>
      <c r="J84" s="88"/>
      <c r="K84" s="84">
        <f>SUM(K80:L83)</f>
        <v>110</v>
      </c>
      <c r="L84" s="89"/>
      <c r="M84" s="90">
        <f>SUM(M80:Q83)</f>
        <v>92</v>
      </c>
      <c r="N84" s="91"/>
      <c r="P84" s="64"/>
    </row>
    <row r="85" spans="1:27" ht="6.95" customHeight="1" x14ac:dyDescent="0.3">
      <c r="A85" s="60">
        <v>85</v>
      </c>
      <c r="B85" s="7"/>
      <c r="C85" s="7"/>
      <c r="D85" s="7"/>
      <c r="E85" s="7"/>
      <c r="F85" s="7"/>
      <c r="G85" s="7"/>
      <c r="H85" s="7"/>
      <c r="I85" s="7"/>
      <c r="J85" s="7"/>
      <c r="K85" s="7"/>
      <c r="L85" s="7"/>
      <c r="M85" s="13"/>
      <c r="N85" s="13"/>
      <c r="P85" s="64"/>
    </row>
    <row r="86" spans="1:27" ht="26.1" customHeight="1" x14ac:dyDescent="0.3">
      <c r="A86" s="60">
        <v>86</v>
      </c>
      <c r="B86" s="77" t="s">
        <v>754</v>
      </c>
      <c r="C86" s="78"/>
      <c r="D86" s="7"/>
      <c r="E86" s="7"/>
      <c r="F86" s="7"/>
      <c r="G86" s="7"/>
      <c r="H86" s="7"/>
      <c r="I86" s="7"/>
      <c r="J86" s="7"/>
      <c r="K86" s="7"/>
      <c r="L86" s="7"/>
      <c r="M86" s="13"/>
      <c r="N86" s="13"/>
      <c r="P86" s="64"/>
    </row>
    <row r="87" spans="1:27" ht="20.100000000000001" customHeight="1" x14ac:dyDescent="0.3">
      <c r="A87" s="60">
        <v>87</v>
      </c>
      <c r="B87" s="70" t="s">
        <v>757</v>
      </c>
      <c r="C87" s="71"/>
      <c r="D87" s="71"/>
      <c r="E87" s="71"/>
      <c r="F87" s="71"/>
      <c r="G87" s="71"/>
      <c r="H87" s="71"/>
      <c r="I87" s="71"/>
      <c r="J87" s="71"/>
      <c r="K87" s="71"/>
      <c r="L87" s="71"/>
      <c r="M87" s="71"/>
      <c r="N87" s="71"/>
      <c r="P87" s="79" t="s">
        <v>686</v>
      </c>
      <c r="Q87" s="80"/>
      <c r="R87" s="80"/>
      <c r="S87" s="80"/>
      <c r="T87" s="80"/>
      <c r="U87" s="80"/>
      <c r="V87" s="80"/>
      <c r="W87" s="80"/>
      <c r="X87" s="80"/>
      <c r="Y87" s="80"/>
      <c r="Z87" s="80"/>
      <c r="AA87" s="80"/>
    </row>
    <row r="88" spans="1:27" ht="20.100000000000001" customHeight="1" x14ac:dyDescent="0.3">
      <c r="A88" s="60">
        <v>88</v>
      </c>
      <c r="B88" s="71"/>
      <c r="C88" s="71"/>
      <c r="D88" s="71"/>
      <c r="E88" s="71"/>
      <c r="F88" s="71"/>
      <c r="G88" s="71"/>
      <c r="H88" s="71"/>
      <c r="I88" s="71"/>
      <c r="J88" s="71"/>
      <c r="K88" s="71"/>
      <c r="L88" s="71"/>
      <c r="M88" s="71"/>
      <c r="N88" s="71"/>
      <c r="P88" s="69" t="s">
        <v>756</v>
      </c>
    </row>
    <row r="89" spans="1:27" ht="57.95" customHeight="1" thickBot="1" x14ac:dyDescent="0.35">
      <c r="A89" s="60">
        <v>89</v>
      </c>
      <c r="B89" s="71"/>
      <c r="C89" s="71"/>
      <c r="D89" s="71"/>
      <c r="E89" s="71"/>
      <c r="F89" s="71"/>
      <c r="G89" s="71"/>
      <c r="H89" s="71"/>
      <c r="I89" s="71"/>
      <c r="J89" s="71"/>
      <c r="K89" s="71"/>
      <c r="L89" s="71"/>
      <c r="M89" s="71"/>
      <c r="N89" s="71"/>
      <c r="P89" s="154" t="s">
        <v>762</v>
      </c>
    </row>
    <row r="90" spans="1:27" ht="94.5" customHeight="1" thickBot="1" x14ac:dyDescent="0.35">
      <c r="A90" s="60">
        <v>90</v>
      </c>
      <c r="B90" s="157" t="s">
        <v>765</v>
      </c>
      <c r="C90" s="158"/>
      <c r="D90" s="158"/>
      <c r="E90" s="158"/>
      <c r="F90" s="158"/>
      <c r="G90" s="158"/>
      <c r="H90" s="158"/>
      <c r="I90" s="158"/>
      <c r="J90" s="158"/>
      <c r="K90" s="158"/>
      <c r="L90" s="158"/>
      <c r="M90" s="158"/>
      <c r="N90" s="159"/>
      <c r="P90" s="154"/>
    </row>
    <row r="91" spans="1:27" ht="36.6" customHeight="1" thickBot="1" x14ac:dyDescent="0.35">
      <c r="A91" s="60">
        <v>91</v>
      </c>
      <c r="C91" s="72" t="s">
        <v>699</v>
      </c>
      <c r="D91" s="73"/>
      <c r="E91" s="74" t="s">
        <v>700</v>
      </c>
      <c r="F91" s="75"/>
      <c r="G91" s="75"/>
      <c r="H91" s="75"/>
      <c r="I91" s="75"/>
      <c r="J91" s="75"/>
      <c r="K91" s="75"/>
      <c r="L91" s="75"/>
      <c r="M91" s="75"/>
      <c r="N91" s="76"/>
      <c r="P91" s="155"/>
    </row>
    <row r="92" spans="1:27" ht="20.100000000000001" customHeight="1" x14ac:dyDescent="0.3">
      <c r="A92" s="60">
        <v>92</v>
      </c>
      <c r="P92" s="155"/>
    </row>
    <row r="93" spans="1:27" ht="20.100000000000001" customHeight="1" x14ac:dyDescent="0.3">
      <c r="A93" s="60">
        <v>93</v>
      </c>
      <c r="B93" s="70" t="s">
        <v>755</v>
      </c>
      <c r="C93" s="71"/>
      <c r="D93" s="71"/>
      <c r="E93" s="71"/>
      <c r="F93" s="71"/>
      <c r="G93" s="71"/>
      <c r="H93" s="71"/>
      <c r="I93" s="71"/>
      <c r="J93" s="71"/>
      <c r="K93" s="71"/>
      <c r="L93" s="71"/>
      <c r="M93" s="71"/>
      <c r="N93" s="71"/>
      <c r="P93" s="155"/>
    </row>
    <row r="94" spans="1:27" ht="20.100000000000001" customHeight="1" x14ac:dyDescent="0.3">
      <c r="A94" s="60">
        <v>94</v>
      </c>
      <c r="B94" s="71"/>
      <c r="C94" s="71"/>
      <c r="D94" s="71"/>
      <c r="E94" s="71"/>
      <c r="F94" s="71"/>
      <c r="G94" s="71"/>
      <c r="H94" s="71"/>
      <c r="I94" s="71"/>
      <c r="J94" s="71"/>
      <c r="K94" s="71"/>
      <c r="L94" s="71"/>
      <c r="M94" s="71"/>
      <c r="N94" s="71"/>
      <c r="P94" s="155"/>
    </row>
    <row r="95" spans="1:27" ht="57.95" customHeight="1" thickBot="1" x14ac:dyDescent="0.35">
      <c r="A95" s="60">
        <v>95</v>
      </c>
      <c r="B95" s="71"/>
      <c r="C95" s="71"/>
      <c r="D95" s="71"/>
      <c r="E95" s="71"/>
      <c r="F95" s="71"/>
      <c r="G95" s="71"/>
      <c r="H95" s="71"/>
      <c r="I95" s="71"/>
      <c r="J95" s="71"/>
      <c r="K95" s="71"/>
      <c r="L95" s="71"/>
      <c r="M95" s="71"/>
      <c r="N95" s="71"/>
      <c r="P95" s="155"/>
    </row>
    <row r="96" spans="1:27" ht="36.6" customHeight="1" thickBot="1" x14ac:dyDescent="0.35">
      <c r="A96" s="60">
        <v>96</v>
      </c>
      <c r="C96" s="72" t="s">
        <v>699</v>
      </c>
      <c r="D96" s="73"/>
      <c r="E96" s="74" t="s">
        <v>700</v>
      </c>
      <c r="F96" s="75"/>
      <c r="G96" s="75"/>
      <c r="H96" s="75"/>
      <c r="I96" s="75"/>
      <c r="J96" s="75"/>
      <c r="K96" s="75"/>
      <c r="L96" s="75"/>
      <c r="M96" s="75"/>
      <c r="N96" s="76"/>
      <c r="P96" s="155"/>
    </row>
    <row r="97" spans="16:16" ht="20.100000000000001" customHeight="1" x14ac:dyDescent="0.3">
      <c r="P97" s="155"/>
    </row>
    <row r="98" spans="16:16" ht="20.100000000000001" customHeight="1" x14ac:dyDescent="0.3">
      <c r="P98" s="156"/>
    </row>
    <row r="99" spans="16:16" ht="20.100000000000001" customHeight="1" x14ac:dyDescent="0.3">
      <c r="P99" s="156"/>
    </row>
    <row r="100" spans="16:16" ht="20.100000000000001" customHeight="1" x14ac:dyDescent="0.3">
      <c r="P100" s="156"/>
    </row>
    <row r="101" spans="16:16" ht="20.100000000000001" customHeight="1" x14ac:dyDescent="0.3">
      <c r="P101" s="156"/>
    </row>
    <row r="102" spans="16:16" ht="20.100000000000001" customHeight="1" x14ac:dyDescent="0.3">
      <c r="P102" s="156"/>
    </row>
    <row r="103" spans="16:16" ht="20.100000000000001" customHeight="1" x14ac:dyDescent="0.3">
      <c r="P103" s="156"/>
    </row>
    <row r="104" spans="16:16" ht="20.100000000000001" customHeight="1" x14ac:dyDescent="0.3">
      <c r="P104" s="156"/>
    </row>
  </sheetData>
  <sheetProtection algorithmName="SHA-512" hashValue="zLoXrnvA9ClwkuqvJ42ts/MEYhv7eW9VTTJIfrw0b5HNsHV9vSbExccxLduP85cMsa3nq2jzI9+3vb9A5vTMXg==" saltValue="+glDnWTyBbyB54OpraAceg==" spinCount="100000" sheet="1" objects="1" scenarios="1"/>
  <mergeCells count="123">
    <mergeCell ref="B11:N11"/>
    <mergeCell ref="C12:E12"/>
    <mergeCell ref="B7:N7"/>
    <mergeCell ref="C8:D8"/>
    <mergeCell ref="E8:N8"/>
    <mergeCell ref="B9:N9"/>
    <mergeCell ref="C10:H10"/>
    <mergeCell ref="I10:N10"/>
    <mergeCell ref="B1:N1"/>
    <mergeCell ref="B2:N2"/>
    <mergeCell ref="B3:N3"/>
    <mergeCell ref="G4:N4"/>
    <mergeCell ref="B5:N5"/>
    <mergeCell ref="M6:N6"/>
    <mergeCell ref="F12:N12"/>
    <mergeCell ref="B13:N13"/>
    <mergeCell ref="C14:H14"/>
    <mergeCell ref="I14:N14"/>
    <mergeCell ref="B24:N24"/>
    <mergeCell ref="B25:N25"/>
    <mergeCell ref="B26:L26"/>
    <mergeCell ref="M26:N26"/>
    <mergeCell ref="B27:L27"/>
    <mergeCell ref="M27:N27"/>
    <mergeCell ref="B20:N20"/>
    <mergeCell ref="C21:J21"/>
    <mergeCell ref="K21:L21"/>
    <mergeCell ref="M21:N21"/>
    <mergeCell ref="B22:N22"/>
    <mergeCell ref="B23:N23"/>
    <mergeCell ref="B15:N15"/>
    <mergeCell ref="B16:K16"/>
    <mergeCell ref="M16:N16"/>
    <mergeCell ref="K18:L18"/>
    <mergeCell ref="M18:N18"/>
    <mergeCell ref="B19:J19"/>
    <mergeCell ref="K19:L19"/>
    <mergeCell ref="M19:N19"/>
    <mergeCell ref="B31:L31"/>
    <mergeCell ref="M31:N31"/>
    <mergeCell ref="B32:N32"/>
    <mergeCell ref="B33:N33"/>
    <mergeCell ref="C35:H35"/>
    <mergeCell ref="I35:J35"/>
    <mergeCell ref="K35:L35"/>
    <mergeCell ref="M35:N35"/>
    <mergeCell ref="B28:L28"/>
    <mergeCell ref="M28:N28"/>
    <mergeCell ref="B29:L29"/>
    <mergeCell ref="M29:N29"/>
    <mergeCell ref="B30:L30"/>
    <mergeCell ref="M30:N30"/>
    <mergeCell ref="I38:J38"/>
    <mergeCell ref="K38:L38"/>
    <mergeCell ref="M38:N38"/>
    <mergeCell ref="C39:H39"/>
    <mergeCell ref="I39:J39"/>
    <mergeCell ref="K39:L39"/>
    <mergeCell ref="M39:N39"/>
    <mergeCell ref="P35:P40"/>
    <mergeCell ref="C36:H36"/>
    <mergeCell ref="I36:J36"/>
    <mergeCell ref="K36:L36"/>
    <mergeCell ref="M36:N36"/>
    <mergeCell ref="C37:H37"/>
    <mergeCell ref="I37:J37"/>
    <mergeCell ref="K37:L37"/>
    <mergeCell ref="M37:N37"/>
    <mergeCell ref="C38:H38"/>
    <mergeCell ref="B43:N43"/>
    <mergeCell ref="P44:P49"/>
    <mergeCell ref="F49:N49"/>
    <mergeCell ref="B50:N50"/>
    <mergeCell ref="B51:L51"/>
    <mergeCell ref="M51:N51"/>
    <mergeCell ref="C40:H40"/>
    <mergeCell ref="I40:J40"/>
    <mergeCell ref="K40:L40"/>
    <mergeCell ref="M40:N40"/>
    <mergeCell ref="B41:N41"/>
    <mergeCell ref="B42:N42"/>
    <mergeCell ref="B63:N63"/>
    <mergeCell ref="P65:P74"/>
    <mergeCell ref="F74:N74"/>
    <mergeCell ref="B75:N75"/>
    <mergeCell ref="B76:N76"/>
    <mergeCell ref="B77:N77"/>
    <mergeCell ref="B52:N52"/>
    <mergeCell ref="C53:L53"/>
    <mergeCell ref="P54:P60"/>
    <mergeCell ref="F60:N60"/>
    <mergeCell ref="B61:N61"/>
    <mergeCell ref="B62:N62"/>
    <mergeCell ref="G81:J81"/>
    <mergeCell ref="K81:L81"/>
    <mergeCell ref="M81:N81"/>
    <mergeCell ref="G82:J82"/>
    <mergeCell ref="K82:L82"/>
    <mergeCell ref="M82:N82"/>
    <mergeCell ref="G78:J79"/>
    <mergeCell ref="K78:L78"/>
    <mergeCell ref="M78:N78"/>
    <mergeCell ref="K79:L79"/>
    <mergeCell ref="M79:N79"/>
    <mergeCell ref="G80:J80"/>
    <mergeCell ref="K80:L80"/>
    <mergeCell ref="M80:N80"/>
    <mergeCell ref="B93:N95"/>
    <mergeCell ref="C96:D96"/>
    <mergeCell ref="E96:N96"/>
    <mergeCell ref="B86:C86"/>
    <mergeCell ref="B87:N89"/>
    <mergeCell ref="P87:AA87"/>
    <mergeCell ref="C91:D91"/>
    <mergeCell ref="E91:N91"/>
    <mergeCell ref="G83:J83"/>
    <mergeCell ref="K83:L83"/>
    <mergeCell ref="M83:N83"/>
    <mergeCell ref="G84:J84"/>
    <mergeCell ref="K84:L84"/>
    <mergeCell ref="M84:N84"/>
    <mergeCell ref="P89:P104"/>
    <mergeCell ref="B90:N90"/>
  </mergeCells>
  <hyperlinks>
    <hyperlink ref="F12" r:id="rId1" xr:uid="{9B011F8D-5397-455B-A2DC-8767FFFEEF40}"/>
    <hyperlink ref="P87" r:id="rId2" xr:uid="{BEF1FA98-8FCF-42E6-8498-E9B3B37821A8}"/>
    <hyperlink ref="P93" r:id="rId3" display="https://www.dhs.pa.gov/coronavirus/Pages/ARPA-Act-2-of-2022-FAQ.aspx" xr:uid="{E70E68A8-F526-4D8E-9381-5541A378F8E6}"/>
    <hyperlink ref="P88" r:id="rId4" xr:uid="{6E8B1A28-C16D-48CB-BA0F-C5A53BEA1FEC}"/>
  </hyperlinks>
  <pageMargins left="0.7" right="0.7" top="0.5" bottom="0.5" header="0.3" footer="0.3"/>
  <pageSetup scale="33" orientation="portrait" r:id="rId5"/>
  <customProperties>
    <customPr name="_pios_id" r:id="rId6"/>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9F13AC87-E038-4746-8F4D-C7AA7DE2EDC0}">
          <x14:formula1>
            <xm:f>'Entity Name and ID list'!$C$3:$C$287</xm:f>
          </x14:formula1>
          <xm:sqref>G4:N4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22332-3BF7-4127-824E-1267AFB907C2}">
  <sheetPr>
    <pageSetUpPr fitToPage="1"/>
  </sheetPr>
  <dimension ref="A1:AA106"/>
  <sheetViews>
    <sheetView zoomScale="80" zoomScaleNormal="80" workbookViewId="0">
      <selection activeCell="C74" sqref="C74"/>
    </sheetView>
  </sheetViews>
  <sheetFormatPr defaultColWidth="9.140625" defaultRowHeight="20.100000000000001" customHeight="1" x14ac:dyDescent="0.3"/>
  <cols>
    <col min="1" max="1" width="9.140625" style="14"/>
    <col min="2" max="2" width="12.5703125" style="2" customWidth="1"/>
    <col min="3" max="14" width="11.7109375" style="2" customWidth="1"/>
    <col min="15" max="15" width="1.42578125" style="2" customWidth="1"/>
    <col min="16" max="16" width="77.42578125" style="65" customWidth="1"/>
    <col min="17" max="16384" width="9.140625" style="2"/>
  </cols>
  <sheetData>
    <row r="1" spans="1:16" ht="39.950000000000003" customHeight="1" x14ac:dyDescent="0.3">
      <c r="A1" s="14" t="s">
        <v>16</v>
      </c>
      <c r="B1" s="163" t="s">
        <v>701</v>
      </c>
      <c r="C1" s="163"/>
      <c r="D1" s="163"/>
      <c r="E1" s="163"/>
      <c r="F1" s="163"/>
      <c r="G1" s="163"/>
      <c r="H1" s="163"/>
      <c r="I1" s="163"/>
      <c r="J1" s="163"/>
      <c r="K1" s="163"/>
      <c r="L1" s="163"/>
      <c r="M1" s="163"/>
      <c r="N1" s="163"/>
      <c r="P1" s="64"/>
    </row>
    <row r="2" spans="1:16" s="3" customFormat="1" ht="24.95" customHeight="1" x14ac:dyDescent="0.3">
      <c r="A2" s="14">
        <v>2</v>
      </c>
      <c r="B2" s="164" t="s">
        <v>708</v>
      </c>
      <c r="C2" s="164"/>
      <c r="D2" s="164"/>
      <c r="E2" s="164"/>
      <c r="F2" s="164"/>
      <c r="G2" s="164"/>
      <c r="H2" s="164"/>
      <c r="I2" s="164"/>
      <c r="J2" s="164"/>
      <c r="K2" s="164"/>
      <c r="L2" s="164"/>
      <c r="M2" s="164"/>
      <c r="N2" s="164"/>
      <c r="P2" s="63" t="s">
        <v>689</v>
      </c>
    </row>
    <row r="3" spans="1:16" ht="6" customHeight="1" thickBot="1" x14ac:dyDescent="0.35">
      <c r="A3" s="14">
        <v>3</v>
      </c>
      <c r="B3" s="102"/>
      <c r="C3" s="102"/>
      <c r="D3" s="102"/>
      <c r="E3" s="102"/>
      <c r="F3" s="102"/>
      <c r="G3" s="102"/>
      <c r="H3" s="102"/>
      <c r="I3" s="102"/>
      <c r="J3" s="102"/>
      <c r="K3" s="102"/>
      <c r="L3" s="102"/>
      <c r="M3" s="102"/>
      <c r="N3" s="102"/>
      <c r="P3" s="64"/>
    </row>
    <row r="4" spans="1:16" ht="66.95" customHeight="1" thickBot="1" x14ac:dyDescent="0.35">
      <c r="A4" s="14">
        <v>4</v>
      </c>
      <c r="B4" s="53" t="s">
        <v>685</v>
      </c>
      <c r="C4" s="54"/>
      <c r="D4" s="52"/>
      <c r="E4" s="52"/>
      <c r="F4" s="52"/>
      <c r="G4" s="74" t="s">
        <v>7</v>
      </c>
      <c r="H4" s="75"/>
      <c r="I4" s="75"/>
      <c r="J4" s="75"/>
      <c r="K4" s="75"/>
      <c r="L4" s="75"/>
      <c r="M4" s="75"/>
      <c r="N4" s="76"/>
      <c r="P4" s="62" t="s">
        <v>695</v>
      </c>
    </row>
    <row r="5" spans="1:16" ht="6" customHeight="1" thickBot="1" x14ac:dyDescent="0.35">
      <c r="A5" s="14">
        <v>5</v>
      </c>
      <c r="B5" s="102"/>
      <c r="C5" s="102"/>
      <c r="D5" s="102"/>
      <c r="E5" s="102"/>
      <c r="F5" s="102"/>
      <c r="G5" s="102"/>
      <c r="H5" s="102"/>
      <c r="I5" s="102"/>
      <c r="J5" s="102"/>
      <c r="K5" s="102"/>
      <c r="L5" s="102"/>
      <c r="M5" s="102"/>
      <c r="N5" s="102"/>
      <c r="P5" s="64"/>
    </row>
    <row r="6" spans="1:16" ht="24.75" customHeight="1" thickBot="1" x14ac:dyDescent="0.35">
      <c r="A6" s="14">
        <v>6</v>
      </c>
      <c r="B6" s="53" t="s">
        <v>688</v>
      </c>
      <c r="C6" s="53"/>
      <c r="D6" s="53"/>
      <c r="E6" s="53"/>
      <c r="F6" s="53"/>
      <c r="G6" s="53"/>
      <c r="H6" s="53"/>
      <c r="I6" s="53"/>
      <c r="J6" s="53"/>
      <c r="K6" s="54"/>
      <c r="L6" s="61"/>
      <c r="M6" s="165" t="str">
        <f>VLOOKUP(G4,'Entity Name and ID list'!$C$3:$L$287,10,FALSE)</f>
        <v>123456789-0123</v>
      </c>
      <c r="N6" s="166"/>
      <c r="P6" s="64" t="s">
        <v>690</v>
      </c>
    </row>
    <row r="7" spans="1:16" ht="6" customHeight="1" thickBot="1" x14ac:dyDescent="0.35">
      <c r="A7" s="58">
        <v>7</v>
      </c>
      <c r="B7" s="102"/>
      <c r="C7" s="102"/>
      <c r="D7" s="102"/>
      <c r="E7" s="102"/>
      <c r="F7" s="102"/>
      <c r="G7" s="102"/>
      <c r="H7" s="102"/>
      <c r="I7" s="102"/>
      <c r="J7" s="102"/>
      <c r="K7" s="102"/>
      <c r="L7" s="102"/>
      <c r="M7" s="102"/>
      <c r="N7" s="102"/>
      <c r="P7" s="64"/>
    </row>
    <row r="8" spans="1:16" ht="36.6" customHeight="1" thickBot="1" x14ac:dyDescent="0.35">
      <c r="A8" s="58">
        <v>8</v>
      </c>
      <c r="C8" s="72" t="s">
        <v>2</v>
      </c>
      <c r="D8" s="73"/>
      <c r="E8" s="74" t="s">
        <v>8</v>
      </c>
      <c r="F8" s="75"/>
      <c r="G8" s="75"/>
      <c r="H8" s="75"/>
      <c r="I8" s="75"/>
      <c r="J8" s="75"/>
      <c r="K8" s="75"/>
      <c r="L8" s="75"/>
      <c r="M8" s="75"/>
      <c r="N8" s="76"/>
      <c r="P8" s="66" t="s">
        <v>709</v>
      </c>
    </row>
    <row r="9" spans="1:16" ht="6" customHeight="1" thickBot="1" x14ac:dyDescent="0.35">
      <c r="A9" s="58">
        <v>9</v>
      </c>
      <c r="B9" s="102"/>
      <c r="C9" s="102"/>
      <c r="D9" s="102"/>
      <c r="E9" s="102"/>
      <c r="F9" s="102"/>
      <c r="G9" s="102"/>
      <c r="H9" s="102"/>
      <c r="I9" s="102"/>
      <c r="J9" s="102"/>
      <c r="K9" s="102"/>
      <c r="L9" s="102"/>
      <c r="M9" s="102"/>
      <c r="N9" s="102"/>
      <c r="P9" s="64"/>
    </row>
    <row r="10" spans="1:16" ht="24.95" customHeight="1" thickBot="1" x14ac:dyDescent="0.35">
      <c r="A10" s="58">
        <v>10</v>
      </c>
      <c r="C10" s="72" t="s">
        <v>12</v>
      </c>
      <c r="D10" s="72"/>
      <c r="E10" s="72"/>
      <c r="F10" s="72"/>
      <c r="G10" s="72"/>
      <c r="H10" s="73"/>
      <c r="I10" s="160">
        <v>7175555555</v>
      </c>
      <c r="J10" s="161"/>
      <c r="K10" s="161"/>
      <c r="L10" s="161"/>
      <c r="M10" s="161"/>
      <c r="N10" s="162"/>
      <c r="P10" s="64"/>
    </row>
    <row r="11" spans="1:16" ht="6" customHeight="1" thickBot="1" x14ac:dyDescent="0.35">
      <c r="A11" s="58">
        <v>11</v>
      </c>
      <c r="B11" s="102"/>
      <c r="C11" s="102"/>
      <c r="D11" s="102"/>
      <c r="E11" s="102"/>
      <c r="F11" s="102"/>
      <c r="G11" s="102"/>
      <c r="H11" s="102"/>
      <c r="I11" s="102"/>
      <c r="J11" s="102"/>
      <c r="K11" s="102"/>
      <c r="L11" s="102"/>
      <c r="M11" s="102"/>
      <c r="N11" s="102"/>
      <c r="P11" s="64"/>
    </row>
    <row r="12" spans="1:16" ht="24.95" customHeight="1" thickBot="1" x14ac:dyDescent="0.35">
      <c r="A12" s="58">
        <v>12</v>
      </c>
      <c r="C12" s="72" t="s">
        <v>1</v>
      </c>
      <c r="D12" s="72"/>
      <c r="E12" s="73"/>
      <c r="F12" s="143" t="s">
        <v>9</v>
      </c>
      <c r="G12" s="75"/>
      <c r="H12" s="75"/>
      <c r="I12" s="75"/>
      <c r="J12" s="75"/>
      <c r="K12" s="75"/>
      <c r="L12" s="75"/>
      <c r="M12" s="75"/>
      <c r="N12" s="76"/>
      <c r="P12" s="64"/>
    </row>
    <row r="13" spans="1:16" ht="6" customHeight="1" thickBot="1" x14ac:dyDescent="0.35">
      <c r="A13" s="58">
        <v>13</v>
      </c>
      <c r="B13" s="102"/>
      <c r="C13" s="102"/>
      <c r="D13" s="102"/>
      <c r="E13" s="102"/>
      <c r="F13" s="102"/>
      <c r="G13" s="102"/>
      <c r="H13" s="102"/>
      <c r="I13" s="102"/>
      <c r="J13" s="102"/>
      <c r="K13" s="102"/>
      <c r="L13" s="102"/>
      <c r="M13" s="102"/>
      <c r="N13" s="102"/>
      <c r="P13" s="64"/>
    </row>
    <row r="14" spans="1:16" ht="24.95" customHeight="1" thickBot="1" x14ac:dyDescent="0.35">
      <c r="A14" s="58">
        <v>14</v>
      </c>
      <c r="C14" s="72" t="s">
        <v>13</v>
      </c>
      <c r="D14" s="72"/>
      <c r="E14" s="72"/>
      <c r="F14" s="72"/>
      <c r="G14" s="72"/>
      <c r="H14" s="73"/>
      <c r="I14" s="144">
        <v>44926</v>
      </c>
      <c r="J14" s="145"/>
      <c r="K14" s="145"/>
      <c r="L14" s="145"/>
      <c r="M14" s="145"/>
      <c r="N14" s="146"/>
      <c r="P14" s="64" t="s">
        <v>694</v>
      </c>
    </row>
    <row r="15" spans="1:16" ht="6" customHeight="1" thickBot="1" x14ac:dyDescent="0.35">
      <c r="A15" s="58">
        <v>15</v>
      </c>
      <c r="B15" s="102"/>
      <c r="C15" s="102"/>
      <c r="D15" s="102"/>
      <c r="E15" s="102"/>
      <c r="F15" s="102"/>
      <c r="G15" s="102"/>
      <c r="H15" s="102"/>
      <c r="I15" s="102"/>
      <c r="J15" s="102"/>
      <c r="K15" s="102"/>
      <c r="L15" s="102"/>
      <c r="M15" s="102"/>
      <c r="N15" s="102"/>
      <c r="P15" s="64"/>
    </row>
    <row r="16" spans="1:16" ht="51" customHeight="1" thickBot="1" x14ac:dyDescent="0.35">
      <c r="A16" s="58">
        <v>16</v>
      </c>
      <c r="B16" s="167" t="s">
        <v>752</v>
      </c>
      <c r="C16" s="168"/>
      <c r="D16" s="168"/>
      <c r="E16" s="168"/>
      <c r="F16" s="168"/>
      <c r="G16" s="168"/>
      <c r="H16" s="168"/>
      <c r="I16" s="168"/>
      <c r="J16" s="168"/>
      <c r="K16" s="169"/>
      <c r="L16" s="61"/>
      <c r="M16" s="114" t="s">
        <v>14</v>
      </c>
      <c r="N16" s="115"/>
      <c r="P16" s="62" t="s">
        <v>753</v>
      </c>
    </row>
    <row r="17" spans="1:16" ht="6" customHeight="1" x14ac:dyDescent="0.3">
      <c r="A17" s="58">
        <v>17</v>
      </c>
      <c r="B17" s="57"/>
      <c r="C17" s="57"/>
      <c r="D17" s="57"/>
      <c r="E17" s="57"/>
      <c r="F17" s="57"/>
      <c r="G17" s="57"/>
      <c r="H17" s="57"/>
      <c r="I17" s="57"/>
      <c r="J17" s="57"/>
      <c r="K17" s="57"/>
      <c r="L17" s="57"/>
      <c r="M17" s="57"/>
      <c r="N17" s="57"/>
      <c r="P17" s="64"/>
    </row>
    <row r="18" spans="1:16" ht="20.100000000000001" customHeight="1" thickBot="1" x14ac:dyDescent="0.35">
      <c r="A18" s="58">
        <v>18</v>
      </c>
      <c r="B18" s="14"/>
      <c r="C18" s="14"/>
      <c r="D18" s="14"/>
      <c r="E18" s="14"/>
      <c r="F18" s="14"/>
      <c r="G18" s="14"/>
      <c r="H18" s="14"/>
      <c r="I18" s="14"/>
      <c r="J18" s="14"/>
      <c r="K18" s="170" t="s">
        <v>43</v>
      </c>
      <c r="L18" s="170"/>
      <c r="M18" s="170" t="s">
        <v>44</v>
      </c>
      <c r="N18" s="170"/>
      <c r="P18" s="64"/>
    </row>
    <row r="19" spans="1:16" ht="50.1" customHeight="1" thickBot="1" x14ac:dyDescent="0.35">
      <c r="A19" s="58">
        <v>19</v>
      </c>
      <c r="B19" s="119" t="s">
        <v>702</v>
      </c>
      <c r="C19" s="171"/>
      <c r="D19" s="171"/>
      <c r="E19" s="171"/>
      <c r="F19" s="171"/>
      <c r="G19" s="171"/>
      <c r="H19" s="171"/>
      <c r="I19" s="171"/>
      <c r="J19" s="172"/>
      <c r="K19" s="114">
        <v>200</v>
      </c>
      <c r="L19" s="115"/>
      <c r="M19" s="173">
        <v>2000000</v>
      </c>
      <c r="N19" s="174"/>
      <c r="P19" s="62" t="s">
        <v>718</v>
      </c>
    </row>
    <row r="20" spans="1:16" ht="6" customHeight="1" thickBot="1" x14ac:dyDescent="0.35">
      <c r="A20" s="58">
        <v>20</v>
      </c>
      <c r="B20" s="147"/>
      <c r="C20" s="147"/>
      <c r="D20" s="147"/>
      <c r="E20" s="147"/>
      <c r="F20" s="147"/>
      <c r="G20" s="147"/>
      <c r="H20" s="147"/>
      <c r="I20" s="147"/>
      <c r="J20" s="147"/>
      <c r="K20" s="147"/>
      <c r="L20" s="147"/>
      <c r="M20" s="147"/>
      <c r="N20" s="147"/>
      <c r="P20" s="62"/>
    </row>
    <row r="21" spans="1:16" ht="50.1" customHeight="1" thickBot="1" x14ac:dyDescent="0.35">
      <c r="A21" s="58">
        <v>21</v>
      </c>
      <c r="C21" s="119" t="s">
        <v>766</v>
      </c>
      <c r="D21" s="148"/>
      <c r="E21" s="148"/>
      <c r="F21" s="148"/>
      <c r="G21" s="148"/>
      <c r="H21" s="148"/>
      <c r="I21" s="148"/>
      <c r="J21" s="149"/>
      <c r="K21" s="114">
        <v>110</v>
      </c>
      <c r="L21" s="115"/>
      <c r="M21" s="150">
        <v>55000</v>
      </c>
      <c r="N21" s="151"/>
      <c r="P21" s="66" t="s">
        <v>719</v>
      </c>
    </row>
    <row r="22" spans="1:16" ht="6" customHeight="1" x14ac:dyDescent="0.3">
      <c r="A22" s="58">
        <v>22</v>
      </c>
      <c r="B22" s="147"/>
      <c r="C22" s="147"/>
      <c r="D22" s="147"/>
      <c r="E22" s="147"/>
      <c r="F22" s="147"/>
      <c r="G22" s="147"/>
      <c r="H22" s="147"/>
      <c r="I22" s="147"/>
      <c r="J22" s="147"/>
      <c r="K22" s="147"/>
      <c r="L22" s="147"/>
      <c r="M22" s="147"/>
      <c r="N22" s="147"/>
      <c r="P22" s="64"/>
    </row>
    <row r="23" spans="1:16" ht="18.95" customHeight="1" x14ac:dyDescent="0.3">
      <c r="A23" s="58">
        <v>23</v>
      </c>
      <c r="B23" s="152" t="s">
        <v>707</v>
      </c>
      <c r="C23" s="153"/>
      <c r="D23" s="153"/>
      <c r="E23" s="153"/>
      <c r="F23" s="153"/>
      <c r="G23" s="153"/>
      <c r="H23" s="153"/>
      <c r="I23" s="153"/>
      <c r="J23" s="153"/>
      <c r="K23" s="153"/>
      <c r="L23" s="153"/>
      <c r="M23" s="153"/>
      <c r="N23" s="153"/>
      <c r="P23" s="64"/>
    </row>
    <row r="24" spans="1:16" ht="6" customHeight="1" x14ac:dyDescent="0.3">
      <c r="A24" s="58">
        <v>24</v>
      </c>
      <c r="B24" s="147"/>
      <c r="C24" s="147"/>
      <c r="D24" s="147"/>
      <c r="E24" s="147"/>
      <c r="F24" s="147"/>
      <c r="G24" s="147"/>
      <c r="H24" s="147"/>
      <c r="I24" s="147"/>
      <c r="J24" s="147"/>
      <c r="K24" s="147"/>
      <c r="L24" s="147"/>
      <c r="M24" s="147"/>
      <c r="N24" s="147"/>
      <c r="P24" s="64"/>
    </row>
    <row r="25" spans="1:16" ht="50.1" customHeight="1" thickBot="1" x14ac:dyDescent="0.35">
      <c r="A25" s="58">
        <v>25</v>
      </c>
      <c r="B25" s="119" t="s">
        <v>735</v>
      </c>
      <c r="C25" s="120"/>
      <c r="D25" s="120"/>
      <c r="E25" s="120"/>
      <c r="F25" s="120"/>
      <c r="G25" s="120"/>
      <c r="H25" s="120"/>
      <c r="I25" s="120"/>
      <c r="J25" s="120"/>
      <c r="K25" s="120"/>
      <c r="L25" s="120"/>
      <c r="M25" s="120"/>
      <c r="N25" s="120"/>
      <c r="P25" s="62" t="s">
        <v>711</v>
      </c>
    </row>
    <row r="26" spans="1:16" s="3" customFormat="1" ht="81" customHeight="1" thickBot="1" x14ac:dyDescent="0.35">
      <c r="A26" s="58">
        <v>26</v>
      </c>
      <c r="B26" s="130" t="s">
        <v>3</v>
      </c>
      <c r="C26" s="130"/>
      <c r="D26" s="130"/>
      <c r="E26" s="130"/>
      <c r="F26" s="130"/>
      <c r="G26" s="130"/>
      <c r="H26" s="130"/>
      <c r="I26" s="130"/>
      <c r="J26" s="130"/>
      <c r="K26" s="130"/>
      <c r="L26" s="131"/>
      <c r="M26" s="141">
        <v>300</v>
      </c>
      <c r="N26" s="142"/>
      <c r="P26" s="66" t="s">
        <v>712</v>
      </c>
    </row>
    <row r="27" spans="1:16" s="3" customFormat="1" ht="49.5" customHeight="1" thickBot="1" x14ac:dyDescent="0.35">
      <c r="A27" s="58">
        <v>27</v>
      </c>
      <c r="B27" s="130" t="s">
        <v>5</v>
      </c>
      <c r="C27" s="130"/>
      <c r="D27" s="130"/>
      <c r="E27" s="130"/>
      <c r="F27" s="130"/>
      <c r="G27" s="130"/>
      <c r="H27" s="130"/>
      <c r="I27" s="130"/>
      <c r="J27" s="130"/>
      <c r="K27" s="130"/>
      <c r="L27" s="131"/>
      <c r="M27" s="141">
        <v>100</v>
      </c>
      <c r="N27" s="142"/>
      <c r="P27" s="62" t="s">
        <v>713</v>
      </c>
    </row>
    <row r="28" spans="1:16" s="3" customFormat="1" ht="39.950000000000003" customHeight="1" thickBot="1" x14ac:dyDescent="0.35">
      <c r="A28" s="60">
        <v>28</v>
      </c>
      <c r="C28" s="182" t="s">
        <v>740</v>
      </c>
      <c r="D28" s="182"/>
      <c r="E28" s="182"/>
      <c r="F28" s="182"/>
      <c r="G28" s="182"/>
      <c r="H28" s="182"/>
      <c r="I28" s="182"/>
      <c r="J28" s="182"/>
      <c r="K28" s="182"/>
      <c r="L28" s="182"/>
      <c r="M28" s="183"/>
      <c r="N28" s="183"/>
      <c r="O28" s="175"/>
    </row>
    <row r="29" spans="1:16" ht="20.100000000000001" customHeight="1" x14ac:dyDescent="0.3">
      <c r="A29" s="60">
        <v>29</v>
      </c>
      <c r="C29" s="176" t="s">
        <v>15</v>
      </c>
      <c r="D29" s="177"/>
      <c r="E29" s="177"/>
      <c r="F29" s="177"/>
      <c r="G29" s="177"/>
      <c r="H29" s="177"/>
      <c r="I29" s="177"/>
      <c r="J29" s="177"/>
      <c r="K29" s="177"/>
      <c r="L29" s="178"/>
      <c r="M29" s="184"/>
      <c r="N29" s="184"/>
      <c r="O29" s="175"/>
      <c r="P29" s="3"/>
    </row>
    <row r="30" spans="1:16" ht="20.100000000000001" customHeight="1" thickBot="1" x14ac:dyDescent="0.35">
      <c r="A30" s="60">
        <v>30</v>
      </c>
      <c r="C30" s="179"/>
      <c r="D30" s="180"/>
      <c r="E30" s="180"/>
      <c r="F30" s="180"/>
      <c r="G30" s="180"/>
      <c r="H30" s="180"/>
      <c r="I30" s="180"/>
      <c r="J30" s="180"/>
      <c r="K30" s="180"/>
      <c r="L30" s="181"/>
      <c r="M30" s="185"/>
      <c r="N30" s="185"/>
      <c r="O30" s="175"/>
      <c r="P30" s="2"/>
    </row>
    <row r="31" spans="1:16" s="3" customFormat="1" ht="24.95" customHeight="1" thickBot="1" x14ac:dyDescent="0.35">
      <c r="A31" s="60">
        <v>31</v>
      </c>
      <c r="B31" s="130" t="s">
        <v>4</v>
      </c>
      <c r="C31" s="130"/>
      <c r="D31" s="130"/>
      <c r="E31" s="130"/>
      <c r="F31" s="130"/>
      <c r="G31" s="130"/>
      <c r="H31" s="130"/>
      <c r="I31" s="130"/>
      <c r="J31" s="130"/>
      <c r="K31" s="130"/>
      <c r="L31" s="131"/>
      <c r="M31" s="141">
        <v>350</v>
      </c>
      <c r="N31" s="142"/>
      <c r="P31" s="64"/>
    </row>
    <row r="32" spans="1:16" s="3" customFormat="1" ht="24.95" customHeight="1" thickBot="1" x14ac:dyDescent="0.35">
      <c r="A32" s="60">
        <v>32</v>
      </c>
      <c r="B32" s="130" t="s">
        <v>6</v>
      </c>
      <c r="C32" s="130"/>
      <c r="D32" s="130"/>
      <c r="E32" s="130"/>
      <c r="F32" s="130"/>
      <c r="G32" s="130"/>
      <c r="H32" s="130"/>
      <c r="I32" s="130"/>
      <c r="J32" s="130"/>
      <c r="K32" s="130"/>
      <c r="L32" s="131"/>
      <c r="M32" s="141">
        <v>100</v>
      </c>
      <c r="N32" s="142"/>
      <c r="P32" s="64"/>
    </row>
    <row r="33" spans="1:16" s="3" customFormat="1" ht="24.95" customHeight="1" thickBot="1" x14ac:dyDescent="0.35">
      <c r="A33" s="60">
        <v>33</v>
      </c>
      <c r="B33" s="130" t="s">
        <v>10</v>
      </c>
      <c r="C33" s="130"/>
      <c r="D33" s="130"/>
      <c r="E33" s="130"/>
      <c r="F33" s="130"/>
      <c r="G33" s="130"/>
      <c r="H33" s="130"/>
      <c r="I33" s="130"/>
      <c r="J33" s="130"/>
      <c r="K33" s="130"/>
      <c r="L33" s="131"/>
      <c r="M33" s="132">
        <f>IF(M27="","",IF(M27=0,0,TRUNC(ROUND(M26/M27,2),2)))</f>
        <v>3</v>
      </c>
      <c r="N33" s="133"/>
      <c r="P33" s="64"/>
    </row>
    <row r="34" spans="1:16" s="3" customFormat="1" ht="24.95" customHeight="1" thickBot="1" x14ac:dyDescent="0.35">
      <c r="A34" s="60">
        <v>34</v>
      </c>
      <c r="B34" s="130" t="s">
        <v>11</v>
      </c>
      <c r="C34" s="130"/>
      <c r="D34" s="130"/>
      <c r="E34" s="130"/>
      <c r="F34" s="130"/>
      <c r="G34" s="130"/>
      <c r="H34" s="130"/>
      <c r="I34" s="130"/>
      <c r="J34" s="130"/>
      <c r="K34" s="130"/>
      <c r="L34" s="131"/>
      <c r="M34" s="132">
        <f>IF(M32="","",IF(M32=0,0,TRUNC(ROUND(M31/M32,2),2)))</f>
        <v>3.5</v>
      </c>
      <c r="N34" s="133"/>
      <c r="P34" s="64"/>
    </row>
    <row r="35" spans="1:16" ht="6" customHeight="1" x14ac:dyDescent="0.3">
      <c r="A35" s="60">
        <v>35</v>
      </c>
      <c r="B35" s="102"/>
      <c r="C35" s="102"/>
      <c r="D35" s="102"/>
      <c r="E35" s="102"/>
      <c r="F35" s="102"/>
      <c r="G35" s="102"/>
      <c r="H35" s="102"/>
      <c r="I35" s="102"/>
      <c r="J35" s="102"/>
      <c r="K35" s="102"/>
      <c r="L35" s="102"/>
      <c r="M35" s="102"/>
      <c r="N35" s="102"/>
      <c r="P35" s="64"/>
    </row>
    <row r="36" spans="1:16" s="4" customFormat="1" ht="37.5" customHeight="1" x14ac:dyDescent="0.3">
      <c r="A36" s="60">
        <v>36</v>
      </c>
      <c r="B36" s="107" t="s">
        <v>720</v>
      </c>
      <c r="C36" s="134"/>
      <c r="D36" s="134"/>
      <c r="E36" s="134"/>
      <c r="F36" s="134"/>
      <c r="G36" s="134"/>
      <c r="H36" s="134"/>
      <c r="I36" s="134"/>
      <c r="J36" s="134"/>
      <c r="K36" s="134"/>
      <c r="L36" s="134"/>
      <c r="M36" s="134"/>
      <c r="N36" s="134"/>
      <c r="O36" s="9"/>
      <c r="P36" s="67"/>
    </row>
    <row r="37" spans="1:16" s="9" customFormat="1" ht="6" customHeight="1" x14ac:dyDescent="0.3">
      <c r="A37" s="60">
        <v>37</v>
      </c>
      <c r="B37" s="5"/>
      <c r="C37" s="6"/>
      <c r="D37" s="6"/>
      <c r="E37" s="6"/>
      <c r="F37" s="6"/>
      <c r="G37" s="6"/>
      <c r="H37" s="6"/>
      <c r="I37" s="6"/>
      <c r="J37" s="6"/>
      <c r="K37" s="6"/>
      <c r="L37" s="6"/>
      <c r="M37" s="6"/>
      <c r="N37" s="6"/>
      <c r="P37" s="62"/>
    </row>
    <row r="38" spans="1:16" s="9" customFormat="1" ht="96.6" customHeight="1" x14ac:dyDescent="0.3">
      <c r="A38" s="60">
        <v>38</v>
      </c>
      <c r="B38" s="5"/>
      <c r="C38" s="135" t="s">
        <v>17</v>
      </c>
      <c r="D38" s="136"/>
      <c r="E38" s="136"/>
      <c r="F38" s="136"/>
      <c r="G38" s="137"/>
      <c r="H38" s="138"/>
      <c r="I38" s="101" t="s">
        <v>721</v>
      </c>
      <c r="J38" s="139"/>
      <c r="K38" s="140" t="s">
        <v>18</v>
      </c>
      <c r="L38" s="140"/>
      <c r="M38" s="140" t="s">
        <v>23</v>
      </c>
      <c r="N38" s="140"/>
      <c r="P38" s="125" t="s">
        <v>761</v>
      </c>
    </row>
    <row r="39" spans="1:16" s="9" customFormat="1" ht="29.45" customHeight="1" x14ac:dyDescent="0.3">
      <c r="A39" s="60">
        <v>39</v>
      </c>
      <c r="B39" s="5"/>
      <c r="C39" s="126" t="s">
        <v>746</v>
      </c>
      <c r="D39" s="127"/>
      <c r="E39" s="127"/>
      <c r="F39" s="127"/>
      <c r="G39" s="128"/>
      <c r="H39" s="129"/>
      <c r="I39" s="86">
        <v>10</v>
      </c>
      <c r="J39" s="87"/>
      <c r="K39" s="121">
        <v>5000</v>
      </c>
      <c r="L39" s="122"/>
      <c r="M39" s="117">
        <f>IF(I39=0,0,K39/I39)</f>
        <v>500</v>
      </c>
      <c r="N39" s="118"/>
      <c r="P39" s="125"/>
    </row>
    <row r="40" spans="1:16" s="9" customFormat="1" ht="24.95" customHeight="1" x14ac:dyDescent="0.3">
      <c r="A40" s="60">
        <v>40</v>
      </c>
      <c r="B40" s="5"/>
      <c r="C40" s="81" t="s">
        <v>749</v>
      </c>
      <c r="D40" s="116"/>
      <c r="E40" s="116"/>
      <c r="F40" s="116"/>
      <c r="G40" s="82"/>
      <c r="H40" s="83"/>
      <c r="I40" s="86">
        <v>45</v>
      </c>
      <c r="J40" s="87"/>
      <c r="K40" s="121">
        <v>22500</v>
      </c>
      <c r="L40" s="122"/>
      <c r="M40" s="117">
        <f>IF(I40=0,0,K40/I40)</f>
        <v>500</v>
      </c>
      <c r="N40" s="118"/>
      <c r="P40" s="125"/>
    </row>
    <row r="41" spans="1:16" s="9" customFormat="1" ht="48" customHeight="1" x14ac:dyDescent="0.3">
      <c r="A41" s="60">
        <v>41</v>
      </c>
      <c r="B41" s="5"/>
      <c r="C41" s="123" t="s">
        <v>748</v>
      </c>
      <c r="D41" s="124"/>
      <c r="E41" s="124"/>
      <c r="F41" s="124"/>
      <c r="G41" s="82"/>
      <c r="H41" s="83"/>
      <c r="I41" s="86">
        <v>45</v>
      </c>
      <c r="J41" s="87"/>
      <c r="K41" s="121">
        <v>22500</v>
      </c>
      <c r="L41" s="122"/>
      <c r="M41" s="117">
        <f>IF(I41=0,0,K41/I41)</f>
        <v>500</v>
      </c>
      <c r="N41" s="118"/>
      <c r="P41" s="125"/>
    </row>
    <row r="42" spans="1:16" s="9" customFormat="1" ht="35.1" customHeight="1" x14ac:dyDescent="0.3">
      <c r="A42" s="60">
        <v>42</v>
      </c>
      <c r="B42" s="5"/>
      <c r="C42" s="123" t="s">
        <v>747</v>
      </c>
      <c r="D42" s="124"/>
      <c r="E42" s="124"/>
      <c r="F42" s="124"/>
      <c r="G42" s="82"/>
      <c r="H42" s="83"/>
      <c r="I42" s="86">
        <v>10</v>
      </c>
      <c r="J42" s="87"/>
      <c r="K42" s="121">
        <v>5000</v>
      </c>
      <c r="L42" s="122"/>
      <c r="M42" s="117">
        <f>IF(I42=0,0,K42/I42)</f>
        <v>500</v>
      </c>
      <c r="N42" s="118"/>
      <c r="P42" s="125"/>
    </row>
    <row r="43" spans="1:16" s="9" customFormat="1" ht="36.950000000000003" customHeight="1" x14ac:dyDescent="0.3">
      <c r="A43" s="60">
        <v>43</v>
      </c>
      <c r="B43" s="5"/>
      <c r="C43" s="81" t="s">
        <v>19</v>
      </c>
      <c r="D43" s="116"/>
      <c r="E43" s="116"/>
      <c r="F43" s="116"/>
      <c r="G43" s="82"/>
      <c r="H43" s="83"/>
      <c r="I43" s="90">
        <f>SUM(I39:J42)</f>
        <v>110</v>
      </c>
      <c r="J43" s="91"/>
      <c r="K43" s="117">
        <f>SUM(K39:L42)</f>
        <v>55000</v>
      </c>
      <c r="L43" s="118"/>
      <c r="M43" s="117">
        <f>IF(I43=0,0,K43/I43)</f>
        <v>500</v>
      </c>
      <c r="N43" s="118"/>
      <c r="P43" s="125"/>
    </row>
    <row r="44" spans="1:16" ht="6" customHeight="1" x14ac:dyDescent="0.3">
      <c r="A44" s="60">
        <v>44</v>
      </c>
      <c r="B44" s="102"/>
      <c r="C44" s="102"/>
      <c r="D44" s="102"/>
      <c r="E44" s="102"/>
      <c r="F44" s="102"/>
      <c r="G44" s="102"/>
      <c r="H44" s="102"/>
      <c r="I44" s="102"/>
      <c r="J44" s="102"/>
      <c r="K44" s="102"/>
      <c r="L44" s="102"/>
      <c r="M44" s="102"/>
      <c r="N44" s="102"/>
      <c r="P44" s="64"/>
    </row>
    <row r="45" spans="1:16" ht="31.5" customHeight="1" x14ac:dyDescent="0.3">
      <c r="A45" s="60">
        <v>45</v>
      </c>
      <c r="B45" s="119" t="s">
        <v>727</v>
      </c>
      <c r="C45" s="120"/>
      <c r="D45" s="120"/>
      <c r="E45" s="120"/>
      <c r="F45" s="120"/>
      <c r="G45" s="120"/>
      <c r="H45" s="120"/>
      <c r="I45" s="120"/>
      <c r="J45" s="120"/>
      <c r="K45" s="120"/>
      <c r="L45" s="120"/>
      <c r="M45" s="120"/>
      <c r="N45" s="120"/>
      <c r="P45" s="64"/>
    </row>
    <row r="46" spans="1:16" ht="6" customHeight="1" x14ac:dyDescent="0.3">
      <c r="A46" s="60">
        <v>46</v>
      </c>
      <c r="B46" s="102"/>
      <c r="C46" s="102"/>
      <c r="D46" s="102"/>
      <c r="E46" s="102"/>
      <c r="F46" s="102"/>
      <c r="G46" s="102"/>
      <c r="H46" s="102"/>
      <c r="I46" s="102"/>
      <c r="J46" s="102"/>
      <c r="K46" s="102"/>
      <c r="L46" s="102"/>
      <c r="M46" s="102"/>
      <c r="N46" s="102"/>
      <c r="P46" s="64"/>
    </row>
    <row r="47" spans="1:16" ht="20.100000000000001" customHeight="1" x14ac:dyDescent="0.3">
      <c r="A47" s="60">
        <v>47</v>
      </c>
      <c r="C47" s="68" t="s">
        <v>25</v>
      </c>
      <c r="D47" s="11" t="s">
        <v>41</v>
      </c>
      <c r="E47" s="10"/>
      <c r="F47" s="10"/>
      <c r="G47" s="10"/>
      <c r="H47" s="10"/>
      <c r="I47" s="10"/>
      <c r="J47" s="10"/>
      <c r="K47" s="10"/>
      <c r="L47" s="10"/>
      <c r="M47" s="10"/>
      <c r="N47" s="10"/>
      <c r="P47" s="103" t="s">
        <v>692</v>
      </c>
    </row>
    <row r="48" spans="1:16" ht="20.100000000000001" customHeight="1" x14ac:dyDescent="0.3">
      <c r="A48" s="60">
        <v>48</v>
      </c>
      <c r="C48" s="68"/>
      <c r="D48" s="11" t="s">
        <v>725</v>
      </c>
      <c r="E48" s="10"/>
      <c r="F48" s="10"/>
      <c r="G48" s="10"/>
      <c r="H48" s="10"/>
      <c r="I48" s="10"/>
      <c r="J48" s="10"/>
      <c r="K48" s="10"/>
      <c r="L48" s="10"/>
      <c r="M48" s="10"/>
      <c r="N48" s="10"/>
      <c r="P48" s="103"/>
    </row>
    <row r="49" spans="1:16" ht="20.100000000000001" customHeight="1" x14ac:dyDescent="0.3">
      <c r="A49" s="60">
        <v>49</v>
      </c>
      <c r="C49" s="68" t="s">
        <v>25</v>
      </c>
      <c r="D49" s="11" t="s">
        <v>726</v>
      </c>
      <c r="E49" s="10"/>
      <c r="F49" s="10"/>
      <c r="G49" s="10"/>
      <c r="H49" s="10"/>
      <c r="I49" s="10"/>
      <c r="J49" s="10"/>
      <c r="K49" s="10"/>
      <c r="L49" s="10"/>
      <c r="M49" s="10"/>
      <c r="N49" s="10"/>
      <c r="P49" s="103"/>
    </row>
    <row r="50" spans="1:16" ht="20.100000000000001" customHeight="1" x14ac:dyDescent="0.3">
      <c r="A50" s="60">
        <v>50</v>
      </c>
      <c r="C50" s="68"/>
      <c r="D50" s="11" t="s">
        <v>731</v>
      </c>
      <c r="E50" s="10"/>
      <c r="F50" s="10"/>
      <c r="G50" s="10"/>
      <c r="H50" s="10"/>
      <c r="I50" s="10"/>
      <c r="J50" s="10"/>
      <c r="K50" s="10"/>
      <c r="L50" s="10"/>
      <c r="M50" s="10"/>
      <c r="N50" s="10"/>
      <c r="P50" s="103"/>
    </row>
    <row r="51" spans="1:16" ht="20.100000000000001" customHeight="1" x14ac:dyDescent="0.3">
      <c r="A51" s="60">
        <v>51</v>
      </c>
      <c r="C51" s="68"/>
      <c r="D51" s="11" t="s">
        <v>40</v>
      </c>
      <c r="E51" s="10"/>
      <c r="F51" s="10"/>
      <c r="G51" s="10"/>
      <c r="H51" s="10"/>
      <c r="I51" s="10"/>
      <c r="J51" s="10"/>
      <c r="K51" s="10"/>
      <c r="L51" s="10"/>
      <c r="M51" s="10"/>
      <c r="N51" s="10"/>
      <c r="P51" s="103"/>
    </row>
    <row r="52" spans="1:16" ht="20.100000000000001" customHeight="1" x14ac:dyDescent="0.3">
      <c r="A52" s="60">
        <v>52</v>
      </c>
      <c r="C52" s="68" t="s">
        <v>25</v>
      </c>
      <c r="D52" s="11" t="s">
        <v>37</v>
      </c>
      <c r="E52" s="10"/>
      <c r="F52" s="104" t="s">
        <v>47</v>
      </c>
      <c r="G52" s="105"/>
      <c r="H52" s="105"/>
      <c r="I52" s="105"/>
      <c r="J52" s="105"/>
      <c r="K52" s="105"/>
      <c r="L52" s="105"/>
      <c r="M52" s="105"/>
      <c r="N52" s="106"/>
      <c r="P52" s="103"/>
    </row>
    <row r="53" spans="1:16" ht="6" customHeight="1" thickBot="1" x14ac:dyDescent="0.35">
      <c r="A53" s="60">
        <v>53</v>
      </c>
      <c r="B53" s="102"/>
      <c r="C53" s="102"/>
      <c r="D53" s="102"/>
      <c r="E53" s="102"/>
      <c r="F53" s="102"/>
      <c r="G53" s="102"/>
      <c r="H53" s="102"/>
      <c r="I53" s="102"/>
      <c r="J53" s="102"/>
      <c r="K53" s="102"/>
      <c r="L53" s="102"/>
      <c r="M53" s="102"/>
      <c r="N53" s="102"/>
      <c r="P53" s="64"/>
    </row>
    <row r="54" spans="1:16" ht="24.95" customHeight="1" thickBot="1" x14ac:dyDescent="0.35">
      <c r="A54" s="60">
        <v>54</v>
      </c>
      <c r="B54" s="112" t="s">
        <v>704</v>
      </c>
      <c r="C54" s="112"/>
      <c r="D54" s="112"/>
      <c r="E54" s="112"/>
      <c r="F54" s="112"/>
      <c r="G54" s="112"/>
      <c r="H54" s="112"/>
      <c r="I54" s="112"/>
      <c r="J54" s="112"/>
      <c r="K54" s="112"/>
      <c r="L54" s="113"/>
      <c r="M54" s="114" t="s">
        <v>14</v>
      </c>
      <c r="N54" s="115"/>
      <c r="P54" s="64" t="s">
        <v>697</v>
      </c>
    </row>
    <row r="55" spans="1:16" ht="6" customHeight="1" x14ac:dyDescent="0.3">
      <c r="A55" s="60">
        <v>55</v>
      </c>
      <c r="B55" s="102"/>
      <c r="C55" s="102"/>
      <c r="D55" s="102"/>
      <c r="E55" s="102"/>
      <c r="F55" s="102"/>
      <c r="G55" s="102"/>
      <c r="H55" s="102"/>
      <c r="I55" s="102"/>
      <c r="J55" s="102"/>
      <c r="K55" s="102"/>
      <c r="L55" s="102"/>
      <c r="M55" s="102"/>
      <c r="N55" s="102"/>
      <c r="P55" s="64"/>
    </row>
    <row r="56" spans="1:16" ht="24.95" customHeight="1" x14ac:dyDescent="0.3">
      <c r="A56" s="60">
        <v>56</v>
      </c>
      <c r="C56" s="109" t="s">
        <v>693</v>
      </c>
      <c r="D56" s="109"/>
      <c r="E56" s="109"/>
      <c r="F56" s="109"/>
      <c r="G56" s="109"/>
      <c r="H56" s="109"/>
      <c r="I56" s="109"/>
      <c r="J56" s="109"/>
      <c r="K56" s="109"/>
      <c r="L56" s="109"/>
      <c r="P56" s="64"/>
    </row>
    <row r="57" spans="1:16" ht="20.100000000000001" customHeight="1" x14ac:dyDescent="0.3">
      <c r="A57" s="60">
        <v>57</v>
      </c>
      <c r="C57" s="68" t="s">
        <v>25</v>
      </c>
      <c r="D57" s="11" t="s">
        <v>27</v>
      </c>
      <c r="E57" s="10"/>
      <c r="F57" s="10"/>
      <c r="G57" s="10"/>
      <c r="H57" s="10"/>
      <c r="I57" s="10"/>
      <c r="J57" s="10"/>
      <c r="K57" s="10"/>
      <c r="L57" s="10"/>
      <c r="M57" s="10"/>
      <c r="N57" s="10"/>
      <c r="P57" s="103" t="s">
        <v>692</v>
      </c>
    </row>
    <row r="58" spans="1:16" ht="20.100000000000001" customHeight="1" x14ac:dyDescent="0.3">
      <c r="A58" s="60">
        <v>58</v>
      </c>
      <c r="C58" s="68"/>
      <c r="D58" s="11" t="s">
        <v>28</v>
      </c>
      <c r="E58" s="10"/>
      <c r="F58" s="10"/>
      <c r="G58" s="10"/>
      <c r="H58" s="10"/>
      <c r="I58" s="10"/>
      <c r="J58" s="10"/>
      <c r="K58" s="10"/>
      <c r="L58" s="10"/>
      <c r="M58" s="10"/>
      <c r="N58" s="10"/>
      <c r="P58" s="103"/>
    </row>
    <row r="59" spans="1:16" ht="20.100000000000001" customHeight="1" x14ac:dyDescent="0.3">
      <c r="A59" s="60">
        <v>59</v>
      </c>
      <c r="C59" s="68" t="s">
        <v>25</v>
      </c>
      <c r="D59" s="11" t="s">
        <v>29</v>
      </c>
      <c r="E59" s="10"/>
      <c r="F59" s="10"/>
      <c r="G59" s="10"/>
      <c r="H59" s="10"/>
      <c r="I59" s="10"/>
      <c r="J59" s="10"/>
      <c r="K59" s="10"/>
      <c r="L59" s="10"/>
      <c r="M59" s="10"/>
      <c r="N59" s="10"/>
      <c r="P59" s="103"/>
    </row>
    <row r="60" spans="1:16" ht="20.100000000000001" customHeight="1" x14ac:dyDescent="0.3">
      <c r="A60" s="60">
        <v>60</v>
      </c>
      <c r="C60" s="68"/>
      <c r="D60" s="11" t="s">
        <v>30</v>
      </c>
      <c r="E60" s="10"/>
      <c r="F60" s="10"/>
      <c r="G60" s="10"/>
      <c r="H60" s="10"/>
      <c r="I60" s="10"/>
      <c r="J60" s="10"/>
      <c r="K60" s="10"/>
      <c r="L60" s="10"/>
      <c r="M60" s="10"/>
      <c r="N60" s="10"/>
      <c r="P60" s="103"/>
    </row>
    <row r="61" spans="1:16" ht="20.100000000000001" customHeight="1" x14ac:dyDescent="0.3">
      <c r="A61" s="60">
        <v>61</v>
      </c>
      <c r="C61" s="68"/>
      <c r="D61" s="11" t="s">
        <v>31</v>
      </c>
      <c r="E61" s="10"/>
      <c r="F61" s="10"/>
      <c r="G61" s="10"/>
      <c r="H61" s="10"/>
      <c r="I61" s="10"/>
      <c r="J61" s="10"/>
      <c r="K61" s="10"/>
      <c r="L61" s="10"/>
      <c r="M61" s="10"/>
      <c r="N61" s="10"/>
      <c r="P61" s="103"/>
    </row>
    <row r="62" spans="1:16" ht="20.100000000000001" customHeight="1" x14ac:dyDescent="0.3">
      <c r="A62" s="60">
        <v>62</v>
      </c>
      <c r="C62" s="68"/>
      <c r="D62" s="2" t="s">
        <v>42</v>
      </c>
      <c r="E62" s="10"/>
      <c r="F62" s="10"/>
      <c r="G62" s="10"/>
      <c r="H62" s="10"/>
      <c r="I62" s="10"/>
      <c r="J62" s="10"/>
      <c r="K62" s="10"/>
      <c r="L62" s="10"/>
      <c r="M62" s="10"/>
      <c r="N62" s="10"/>
      <c r="P62" s="103"/>
    </row>
    <row r="63" spans="1:16" ht="20.100000000000001" customHeight="1" x14ac:dyDescent="0.3">
      <c r="A63" s="60">
        <v>63</v>
      </c>
      <c r="C63" s="68" t="s">
        <v>25</v>
      </c>
      <c r="D63" s="11" t="s">
        <v>26</v>
      </c>
      <c r="E63" s="10"/>
      <c r="F63" s="104" t="s">
        <v>47</v>
      </c>
      <c r="G63" s="105"/>
      <c r="H63" s="105"/>
      <c r="I63" s="105"/>
      <c r="J63" s="105"/>
      <c r="K63" s="105"/>
      <c r="L63" s="105"/>
      <c r="M63" s="105"/>
      <c r="N63" s="106"/>
      <c r="P63" s="103"/>
    </row>
    <row r="64" spans="1:16" ht="6" customHeight="1" x14ac:dyDescent="0.3">
      <c r="A64" s="60">
        <v>64</v>
      </c>
      <c r="B64" s="102"/>
      <c r="C64" s="102"/>
      <c r="D64" s="102"/>
      <c r="E64" s="102"/>
      <c r="F64" s="102"/>
      <c r="G64" s="102"/>
      <c r="H64" s="102"/>
      <c r="I64" s="102"/>
      <c r="J64" s="102"/>
      <c r="K64" s="102"/>
      <c r="L64" s="102"/>
      <c r="M64" s="102"/>
      <c r="N64" s="102"/>
      <c r="P64" s="64"/>
    </row>
    <row r="65" spans="1:16" s="3" customFormat="1" ht="24.95" customHeight="1" x14ac:dyDescent="0.3">
      <c r="A65" s="60">
        <v>65</v>
      </c>
      <c r="B65" s="110" t="s">
        <v>706</v>
      </c>
      <c r="C65" s="111"/>
      <c r="D65" s="111"/>
      <c r="E65" s="111"/>
      <c r="F65" s="111"/>
      <c r="G65" s="111"/>
      <c r="H65" s="111"/>
      <c r="I65" s="111"/>
      <c r="J65" s="111"/>
      <c r="K65" s="111"/>
      <c r="L65" s="111"/>
      <c r="M65" s="111"/>
      <c r="N65" s="111"/>
      <c r="P65" s="64"/>
    </row>
    <row r="66" spans="1:16" ht="6" customHeight="1" x14ac:dyDescent="0.3">
      <c r="A66" s="60">
        <v>66</v>
      </c>
      <c r="B66" s="102"/>
      <c r="C66" s="102"/>
      <c r="D66" s="102"/>
      <c r="E66" s="102"/>
      <c r="F66" s="102"/>
      <c r="G66" s="102"/>
      <c r="H66" s="102"/>
      <c r="I66" s="102"/>
      <c r="J66" s="102"/>
      <c r="K66" s="102"/>
      <c r="L66" s="102"/>
      <c r="M66" s="102"/>
      <c r="N66" s="102"/>
      <c r="P66" s="64"/>
    </row>
    <row r="67" spans="1:16" ht="20.100000000000001" customHeight="1" x14ac:dyDescent="0.3">
      <c r="A67" s="60">
        <v>67</v>
      </c>
      <c r="B67" s="8"/>
      <c r="C67" s="12" t="s">
        <v>36</v>
      </c>
      <c r="D67" s="8"/>
      <c r="E67" s="8"/>
      <c r="F67" s="8"/>
      <c r="G67" s="8"/>
      <c r="I67" s="16"/>
      <c r="J67" s="17"/>
      <c r="K67" s="17"/>
      <c r="L67" s="17"/>
      <c r="M67" s="17"/>
      <c r="N67" s="17"/>
      <c r="P67" s="64"/>
    </row>
    <row r="68" spans="1:16" ht="20.100000000000001" customHeight="1" x14ac:dyDescent="0.3">
      <c r="A68" s="60">
        <v>68</v>
      </c>
      <c r="C68" s="68" t="s">
        <v>25</v>
      </c>
      <c r="D68" s="11" t="s">
        <v>728</v>
      </c>
      <c r="E68" s="10"/>
      <c r="F68" s="10"/>
      <c r="G68" s="10"/>
      <c r="I68" s="18"/>
      <c r="J68" s="11"/>
      <c r="K68" s="10"/>
      <c r="L68" s="10"/>
      <c r="M68" s="10"/>
      <c r="N68" s="10"/>
      <c r="P68" s="103" t="s">
        <v>692</v>
      </c>
    </row>
    <row r="69" spans="1:16" ht="20.100000000000001" customHeight="1" x14ac:dyDescent="0.3">
      <c r="A69" s="60">
        <v>69</v>
      </c>
      <c r="C69" s="68"/>
      <c r="D69" s="11" t="s">
        <v>732</v>
      </c>
      <c r="E69" s="10"/>
      <c r="F69" s="10"/>
      <c r="G69" s="10"/>
      <c r="I69" s="18"/>
      <c r="J69" s="11"/>
      <c r="K69" s="10"/>
      <c r="L69" s="10"/>
      <c r="M69" s="10"/>
      <c r="N69" s="10"/>
      <c r="P69" s="103"/>
    </row>
    <row r="70" spans="1:16" ht="20.100000000000001" customHeight="1" x14ac:dyDescent="0.3">
      <c r="A70" s="60">
        <v>70</v>
      </c>
      <c r="C70" s="68" t="s">
        <v>25</v>
      </c>
      <c r="D70" s="11" t="s">
        <v>733</v>
      </c>
      <c r="E70" s="10"/>
      <c r="F70" s="10"/>
      <c r="G70" s="10"/>
      <c r="I70" s="18"/>
      <c r="J70" s="11"/>
      <c r="K70" s="10"/>
      <c r="L70" s="10"/>
      <c r="M70" s="10"/>
      <c r="N70" s="10"/>
      <c r="P70" s="103"/>
    </row>
    <row r="71" spans="1:16" ht="20.100000000000001" customHeight="1" x14ac:dyDescent="0.3">
      <c r="A71" s="60">
        <v>71</v>
      </c>
      <c r="C71" s="68"/>
      <c r="D71" s="11" t="s">
        <v>730</v>
      </c>
      <c r="E71" s="10"/>
      <c r="F71" s="10"/>
      <c r="G71" s="10"/>
      <c r="I71" s="18"/>
      <c r="J71" s="11"/>
      <c r="K71" s="10"/>
      <c r="L71" s="10"/>
      <c r="M71" s="10"/>
      <c r="N71" s="10"/>
      <c r="P71" s="103"/>
    </row>
    <row r="72" spans="1:16" ht="20.100000000000001" customHeight="1" x14ac:dyDescent="0.3">
      <c r="A72" s="60">
        <v>72</v>
      </c>
      <c r="C72" s="68" t="s">
        <v>25</v>
      </c>
      <c r="D72" s="11" t="s">
        <v>741</v>
      </c>
      <c r="E72" s="10"/>
      <c r="F72" s="10"/>
      <c r="G72" s="10"/>
      <c r="I72" s="18"/>
      <c r="J72" s="11"/>
      <c r="K72" s="10"/>
      <c r="L72" s="10"/>
      <c r="M72" s="10"/>
      <c r="N72" s="10"/>
      <c r="P72" s="103"/>
    </row>
    <row r="73" spans="1:16" ht="20.100000000000001" customHeight="1" x14ac:dyDescent="0.3">
      <c r="A73" s="60">
        <v>73</v>
      </c>
      <c r="C73" s="68"/>
      <c r="D73" s="11" t="s">
        <v>742</v>
      </c>
      <c r="E73" s="10"/>
      <c r="F73" s="10"/>
      <c r="G73" s="10"/>
      <c r="I73" s="18"/>
      <c r="J73" s="11"/>
      <c r="K73" s="10"/>
      <c r="L73" s="10"/>
      <c r="M73" s="10"/>
      <c r="N73" s="10"/>
      <c r="P73" s="103"/>
    </row>
    <row r="74" spans="1:16" ht="20.100000000000001" customHeight="1" x14ac:dyDescent="0.3">
      <c r="A74" s="60">
        <v>74</v>
      </c>
      <c r="C74" s="68"/>
      <c r="D74" s="11" t="s">
        <v>729</v>
      </c>
      <c r="E74" s="10"/>
      <c r="F74" s="10"/>
      <c r="G74" s="10"/>
      <c r="I74" s="18"/>
      <c r="J74" s="11"/>
      <c r="K74" s="10"/>
      <c r="L74" s="11"/>
      <c r="M74" s="10"/>
      <c r="N74" s="10"/>
      <c r="P74" s="103"/>
    </row>
    <row r="75" spans="1:16" ht="20.100000000000001" customHeight="1" x14ac:dyDescent="0.3">
      <c r="A75" s="60">
        <v>75</v>
      </c>
      <c r="C75" s="68"/>
      <c r="D75" s="11" t="s">
        <v>734</v>
      </c>
      <c r="E75" s="10"/>
      <c r="F75" s="10"/>
      <c r="G75" s="10"/>
      <c r="I75" s="15"/>
      <c r="J75" s="11"/>
      <c r="K75" s="10"/>
      <c r="L75" s="10"/>
      <c r="M75" s="10"/>
      <c r="N75" s="10"/>
      <c r="P75" s="103"/>
    </row>
    <row r="76" spans="1:16" ht="20.100000000000001" customHeight="1" x14ac:dyDescent="0.3">
      <c r="A76" s="60">
        <v>76</v>
      </c>
      <c r="C76" s="68" t="s">
        <v>25</v>
      </c>
      <c r="D76" s="11" t="s">
        <v>37</v>
      </c>
      <c r="E76" s="10"/>
      <c r="F76" s="104" t="s">
        <v>47</v>
      </c>
      <c r="G76" s="105"/>
      <c r="H76" s="105"/>
      <c r="I76" s="105"/>
      <c r="J76" s="105"/>
      <c r="K76" s="105"/>
      <c r="L76" s="105"/>
      <c r="M76" s="105"/>
      <c r="N76" s="106"/>
      <c r="P76" s="103"/>
    </row>
    <row r="77" spans="1:16" ht="6" customHeight="1" x14ac:dyDescent="0.3">
      <c r="A77" s="60">
        <v>77</v>
      </c>
      <c r="B77" s="102"/>
      <c r="C77" s="102"/>
      <c r="D77" s="102"/>
      <c r="E77" s="102"/>
      <c r="F77" s="102"/>
      <c r="G77" s="102"/>
      <c r="H77" s="102"/>
      <c r="I77" s="102"/>
      <c r="J77" s="102"/>
      <c r="K77" s="102"/>
      <c r="L77" s="102"/>
      <c r="M77" s="102"/>
      <c r="N77" s="102"/>
      <c r="P77" s="64"/>
    </row>
    <row r="78" spans="1:16" s="3" customFormat="1" ht="50.1" customHeight="1" x14ac:dyDescent="0.3">
      <c r="A78" s="60">
        <v>78</v>
      </c>
      <c r="B78" s="107" t="s">
        <v>722</v>
      </c>
      <c r="C78" s="108"/>
      <c r="D78" s="108"/>
      <c r="E78" s="108"/>
      <c r="F78" s="108"/>
      <c r="G78" s="108"/>
      <c r="H78" s="108"/>
      <c r="I78" s="108"/>
      <c r="J78" s="108"/>
      <c r="K78" s="108"/>
      <c r="L78" s="108"/>
      <c r="M78" s="108"/>
      <c r="N78" s="108"/>
      <c r="P78" s="62"/>
    </row>
    <row r="79" spans="1:16" ht="6" customHeight="1" x14ac:dyDescent="0.3">
      <c r="A79" s="60">
        <v>79</v>
      </c>
      <c r="B79" s="102"/>
      <c r="C79" s="102"/>
      <c r="D79" s="102"/>
      <c r="E79" s="102"/>
      <c r="F79" s="102"/>
      <c r="G79" s="102"/>
      <c r="H79" s="102"/>
      <c r="I79" s="102"/>
      <c r="J79" s="102"/>
      <c r="K79" s="102"/>
      <c r="L79" s="102"/>
      <c r="M79" s="102"/>
      <c r="N79" s="102"/>
      <c r="P79" s="64"/>
    </row>
    <row r="80" spans="1:16" s="9" customFormat="1" ht="98.1" customHeight="1" x14ac:dyDescent="0.3">
      <c r="A80" s="60">
        <v>80</v>
      </c>
      <c r="B80" s="5"/>
      <c r="C80" s="5"/>
      <c r="D80" s="5"/>
      <c r="E80" s="5"/>
      <c r="F80" s="5"/>
      <c r="G80" s="92" t="s">
        <v>17</v>
      </c>
      <c r="H80" s="93"/>
      <c r="I80" s="93"/>
      <c r="J80" s="94"/>
      <c r="K80" s="98" t="s">
        <v>723</v>
      </c>
      <c r="L80" s="99"/>
      <c r="M80" s="98" t="s">
        <v>46</v>
      </c>
      <c r="N80" s="99"/>
      <c r="P80" s="62" t="s">
        <v>724</v>
      </c>
    </row>
    <row r="81" spans="1:27" s="9" customFormat="1" ht="15" customHeight="1" x14ac:dyDescent="0.3">
      <c r="A81" s="60">
        <v>81</v>
      </c>
      <c r="B81" s="5"/>
      <c r="C81" s="5"/>
      <c r="D81" s="5"/>
      <c r="E81" s="5"/>
      <c r="F81" s="5"/>
      <c r="G81" s="95"/>
      <c r="H81" s="96"/>
      <c r="I81" s="96"/>
      <c r="J81" s="97"/>
      <c r="K81" s="100" t="s">
        <v>45</v>
      </c>
      <c r="L81" s="101"/>
      <c r="M81" s="100" t="s">
        <v>45</v>
      </c>
      <c r="N81" s="101"/>
      <c r="P81" s="62"/>
    </row>
    <row r="82" spans="1:27" s="9" customFormat="1" ht="24.95" customHeight="1" x14ac:dyDescent="0.3">
      <c r="A82" s="60">
        <v>82</v>
      </c>
      <c r="B82" s="5"/>
      <c r="C82" s="5"/>
      <c r="D82" s="5"/>
      <c r="E82" s="5"/>
      <c r="F82" s="5"/>
      <c r="G82" s="88" t="s">
        <v>716</v>
      </c>
      <c r="H82" s="88"/>
      <c r="I82" s="88"/>
      <c r="J82" s="88"/>
      <c r="K82" s="84">
        <f>I39</f>
        <v>10</v>
      </c>
      <c r="L82" s="89"/>
      <c r="M82" s="86">
        <v>8</v>
      </c>
      <c r="N82" s="87"/>
      <c r="P82" s="64"/>
    </row>
    <row r="83" spans="1:27" s="9" customFormat="1" ht="24.95" customHeight="1" x14ac:dyDescent="0.3">
      <c r="A83" s="60">
        <v>83</v>
      </c>
      <c r="B83" s="5"/>
      <c r="C83" s="5"/>
      <c r="D83" s="5"/>
      <c r="E83" s="5"/>
      <c r="F83" s="5"/>
      <c r="G83" s="88" t="s">
        <v>20</v>
      </c>
      <c r="H83" s="88"/>
      <c r="I83" s="88"/>
      <c r="J83" s="88"/>
      <c r="K83" s="84">
        <f>I40</f>
        <v>45</v>
      </c>
      <c r="L83" s="89"/>
      <c r="M83" s="86">
        <v>42</v>
      </c>
      <c r="N83" s="87"/>
      <c r="P83" s="64"/>
    </row>
    <row r="84" spans="1:27" s="9" customFormat="1" ht="24.95" customHeight="1" x14ac:dyDescent="0.3">
      <c r="A84" s="60">
        <v>84</v>
      </c>
      <c r="B84" s="5"/>
      <c r="C84" s="5"/>
      <c r="D84" s="5"/>
      <c r="E84" s="5"/>
      <c r="F84" s="5"/>
      <c r="G84" s="81" t="s">
        <v>21</v>
      </c>
      <c r="H84" s="82"/>
      <c r="I84" s="82"/>
      <c r="J84" s="83"/>
      <c r="K84" s="84">
        <f>I41</f>
        <v>45</v>
      </c>
      <c r="L84" s="89"/>
      <c r="M84" s="86">
        <v>36</v>
      </c>
      <c r="N84" s="87"/>
      <c r="P84" s="64"/>
    </row>
    <row r="85" spans="1:27" s="9" customFormat="1" ht="24.95" customHeight="1" x14ac:dyDescent="0.3">
      <c r="A85" s="60">
        <v>85</v>
      </c>
      <c r="B85" s="5"/>
      <c r="C85" s="5"/>
      <c r="D85" s="5"/>
      <c r="E85" s="5"/>
      <c r="F85" s="5"/>
      <c r="G85" s="81" t="s">
        <v>22</v>
      </c>
      <c r="H85" s="82"/>
      <c r="I85" s="82"/>
      <c r="J85" s="83"/>
      <c r="K85" s="84">
        <f>I42</f>
        <v>10</v>
      </c>
      <c r="L85" s="85"/>
      <c r="M85" s="86">
        <v>6</v>
      </c>
      <c r="N85" s="87"/>
      <c r="P85" s="64"/>
    </row>
    <row r="86" spans="1:27" s="9" customFormat="1" ht="24.95" customHeight="1" x14ac:dyDescent="0.3">
      <c r="A86" s="60">
        <v>86</v>
      </c>
      <c r="B86" s="5"/>
      <c r="C86" s="5"/>
      <c r="D86" s="5"/>
      <c r="E86" s="5"/>
      <c r="F86" s="5"/>
      <c r="G86" s="88" t="s">
        <v>19</v>
      </c>
      <c r="H86" s="88"/>
      <c r="I86" s="88"/>
      <c r="J86" s="88"/>
      <c r="K86" s="84">
        <f>SUM(K82:L85)</f>
        <v>110</v>
      </c>
      <c r="L86" s="89"/>
      <c r="M86" s="90">
        <f>SUM(M82:Q85)</f>
        <v>92</v>
      </c>
      <c r="N86" s="91"/>
      <c r="P86" s="64"/>
    </row>
    <row r="87" spans="1:27" ht="6.95" customHeight="1" x14ac:dyDescent="0.3">
      <c r="A87" s="60">
        <v>87</v>
      </c>
      <c r="B87" s="7"/>
      <c r="C87" s="7"/>
      <c r="D87" s="7"/>
      <c r="E87" s="7"/>
      <c r="F87" s="7"/>
      <c r="G87" s="7"/>
      <c r="H87" s="7"/>
      <c r="I87" s="7"/>
      <c r="J87" s="7"/>
      <c r="K87" s="7"/>
      <c r="L87" s="7"/>
      <c r="M87" s="13"/>
      <c r="N87" s="13"/>
      <c r="P87" s="64"/>
    </row>
    <row r="88" spans="1:27" ht="26.1" customHeight="1" x14ac:dyDescent="0.3">
      <c r="A88" s="60">
        <v>86</v>
      </c>
      <c r="B88" s="77" t="s">
        <v>754</v>
      </c>
      <c r="C88" s="78"/>
      <c r="D88" s="7"/>
      <c r="E88" s="7"/>
      <c r="F88" s="7"/>
      <c r="G88" s="7"/>
      <c r="H88" s="7"/>
      <c r="I88" s="7"/>
      <c r="J88" s="7"/>
      <c r="K88" s="7"/>
      <c r="L88" s="7"/>
      <c r="M88" s="13"/>
      <c r="N88" s="13"/>
      <c r="P88" s="64"/>
    </row>
    <row r="89" spans="1:27" ht="20.100000000000001" customHeight="1" x14ac:dyDescent="0.3">
      <c r="A89" s="60">
        <v>87</v>
      </c>
      <c r="B89" s="70" t="s">
        <v>758</v>
      </c>
      <c r="C89" s="71"/>
      <c r="D89" s="71"/>
      <c r="E89" s="71"/>
      <c r="F89" s="71"/>
      <c r="G89" s="71"/>
      <c r="H89" s="71"/>
      <c r="I89" s="71"/>
      <c r="J89" s="71"/>
      <c r="K89" s="71"/>
      <c r="L89" s="71"/>
      <c r="M89" s="71"/>
      <c r="N89" s="71"/>
      <c r="P89" s="79" t="s">
        <v>686</v>
      </c>
      <c r="Q89" s="80"/>
      <c r="R89" s="80"/>
      <c r="S89" s="80"/>
      <c r="T89" s="80"/>
      <c r="U89" s="80"/>
      <c r="V89" s="80"/>
      <c r="W89" s="80"/>
      <c r="X89" s="80"/>
      <c r="Y89" s="80"/>
      <c r="Z89" s="80"/>
      <c r="AA89" s="80"/>
    </row>
    <row r="90" spans="1:27" ht="20.100000000000001" customHeight="1" x14ac:dyDescent="0.3">
      <c r="A90" s="60">
        <v>88</v>
      </c>
      <c r="B90" s="71"/>
      <c r="C90" s="71"/>
      <c r="D90" s="71"/>
      <c r="E90" s="71"/>
      <c r="F90" s="71"/>
      <c r="G90" s="71"/>
      <c r="H90" s="71"/>
      <c r="I90" s="71"/>
      <c r="J90" s="71"/>
      <c r="K90" s="71"/>
      <c r="L90" s="71"/>
      <c r="M90" s="71"/>
      <c r="N90" s="71"/>
      <c r="P90" s="69" t="s">
        <v>756</v>
      </c>
    </row>
    <row r="91" spans="1:27" ht="57.95" customHeight="1" thickBot="1" x14ac:dyDescent="0.35">
      <c r="A91" s="60">
        <v>89</v>
      </c>
      <c r="B91" s="71"/>
      <c r="C91" s="71"/>
      <c r="D91" s="71"/>
      <c r="E91" s="71"/>
      <c r="F91" s="71"/>
      <c r="G91" s="71"/>
      <c r="H91" s="71"/>
      <c r="I91" s="71"/>
      <c r="J91" s="71"/>
      <c r="K91" s="71"/>
      <c r="L91" s="71"/>
      <c r="M91" s="71"/>
      <c r="N91" s="71"/>
      <c r="P91" s="154" t="s">
        <v>762</v>
      </c>
    </row>
    <row r="92" spans="1:27" ht="94.5" customHeight="1" thickBot="1" x14ac:dyDescent="0.35">
      <c r="A92" s="60">
        <v>90</v>
      </c>
      <c r="B92" s="157" t="s">
        <v>759</v>
      </c>
      <c r="C92" s="158"/>
      <c r="D92" s="158"/>
      <c r="E92" s="158"/>
      <c r="F92" s="158"/>
      <c r="G92" s="158"/>
      <c r="H92" s="158"/>
      <c r="I92" s="158"/>
      <c r="J92" s="158"/>
      <c r="K92" s="158"/>
      <c r="L92" s="158"/>
      <c r="M92" s="158"/>
      <c r="N92" s="159"/>
      <c r="P92" s="154"/>
    </row>
    <row r="93" spans="1:27" ht="36.6" customHeight="1" thickBot="1" x14ac:dyDescent="0.35">
      <c r="A93" s="60">
        <v>91</v>
      </c>
      <c r="C93" s="72" t="s">
        <v>699</v>
      </c>
      <c r="D93" s="73"/>
      <c r="E93" s="74" t="s">
        <v>700</v>
      </c>
      <c r="F93" s="75"/>
      <c r="G93" s="75"/>
      <c r="H93" s="75"/>
      <c r="I93" s="75"/>
      <c r="J93" s="75"/>
      <c r="K93" s="75"/>
      <c r="L93" s="75"/>
      <c r="M93" s="75"/>
      <c r="N93" s="76"/>
      <c r="P93" s="155"/>
    </row>
    <row r="94" spans="1:27" ht="20.100000000000001" customHeight="1" x14ac:dyDescent="0.3">
      <c r="A94" s="60">
        <v>92</v>
      </c>
      <c r="P94" s="155"/>
    </row>
    <row r="95" spans="1:27" ht="20.100000000000001" customHeight="1" x14ac:dyDescent="0.3">
      <c r="A95" s="60">
        <v>93</v>
      </c>
      <c r="B95" s="70" t="s">
        <v>755</v>
      </c>
      <c r="C95" s="71"/>
      <c r="D95" s="71"/>
      <c r="E95" s="71"/>
      <c r="F95" s="71"/>
      <c r="G95" s="71"/>
      <c r="H95" s="71"/>
      <c r="I95" s="71"/>
      <c r="J95" s="71"/>
      <c r="K95" s="71"/>
      <c r="L95" s="71"/>
      <c r="M95" s="71"/>
      <c r="N95" s="71"/>
      <c r="P95" s="155"/>
    </row>
    <row r="96" spans="1:27" ht="20.100000000000001" customHeight="1" x14ac:dyDescent="0.3">
      <c r="A96" s="60">
        <v>94</v>
      </c>
      <c r="B96" s="71"/>
      <c r="C96" s="71"/>
      <c r="D96" s="71"/>
      <c r="E96" s="71"/>
      <c r="F96" s="71"/>
      <c r="G96" s="71"/>
      <c r="H96" s="71"/>
      <c r="I96" s="71"/>
      <c r="J96" s="71"/>
      <c r="K96" s="71"/>
      <c r="L96" s="71"/>
      <c r="M96" s="71"/>
      <c r="N96" s="71"/>
      <c r="P96" s="155"/>
    </row>
    <row r="97" spans="1:16" ht="57.95" customHeight="1" thickBot="1" x14ac:dyDescent="0.35">
      <c r="A97" s="60">
        <v>95</v>
      </c>
      <c r="B97" s="71"/>
      <c r="C97" s="71"/>
      <c r="D97" s="71"/>
      <c r="E97" s="71"/>
      <c r="F97" s="71"/>
      <c r="G97" s="71"/>
      <c r="H97" s="71"/>
      <c r="I97" s="71"/>
      <c r="J97" s="71"/>
      <c r="K97" s="71"/>
      <c r="L97" s="71"/>
      <c r="M97" s="71"/>
      <c r="N97" s="71"/>
      <c r="P97" s="155"/>
    </row>
    <row r="98" spans="1:16" ht="36.6" customHeight="1" thickBot="1" x14ac:dyDescent="0.35">
      <c r="A98" s="60">
        <v>96</v>
      </c>
      <c r="C98" s="72" t="s">
        <v>699</v>
      </c>
      <c r="D98" s="73"/>
      <c r="E98" s="74" t="s">
        <v>700</v>
      </c>
      <c r="F98" s="75"/>
      <c r="G98" s="75"/>
      <c r="H98" s="75"/>
      <c r="I98" s="75"/>
      <c r="J98" s="75"/>
      <c r="K98" s="75"/>
      <c r="L98" s="75"/>
      <c r="M98" s="75"/>
      <c r="N98" s="76"/>
      <c r="P98" s="155"/>
    </row>
    <row r="99" spans="1:16" ht="20.100000000000001" customHeight="1" x14ac:dyDescent="0.3">
      <c r="A99" s="60"/>
      <c r="P99" s="155"/>
    </row>
    <row r="100" spans="1:16" ht="20.100000000000001" customHeight="1" x14ac:dyDescent="0.3">
      <c r="A100" s="60"/>
      <c r="P100" s="156"/>
    </row>
    <row r="101" spans="1:16" ht="20.100000000000001" customHeight="1" x14ac:dyDescent="0.3">
      <c r="A101" s="60"/>
      <c r="P101" s="156"/>
    </row>
    <row r="102" spans="1:16" ht="20.100000000000001" customHeight="1" x14ac:dyDescent="0.3">
      <c r="P102" s="156"/>
    </row>
    <row r="103" spans="1:16" ht="20.100000000000001" customHeight="1" x14ac:dyDescent="0.3">
      <c r="P103" s="156"/>
    </row>
    <row r="104" spans="1:16" ht="20.100000000000001" customHeight="1" x14ac:dyDescent="0.3">
      <c r="P104" s="156"/>
    </row>
    <row r="105" spans="1:16" ht="20.100000000000001" customHeight="1" x14ac:dyDescent="0.3">
      <c r="P105" s="156"/>
    </row>
    <row r="106" spans="1:16" ht="20.100000000000001" customHeight="1" x14ac:dyDescent="0.3">
      <c r="P106" s="156"/>
    </row>
  </sheetData>
  <sheetProtection algorithmName="SHA-512" hashValue="Iu7NN0xh7mPfX5OiQhsFqXhqYtxC/RfoBl53wrmt7cnMRXp5SoV8RRGis2VLSX6DzrpKuvd6Xhz7hyTsA9/N4w==" saltValue="Nk/J0ema/jFmhqXouJLyCA==" spinCount="100000" sheet="1" objects="1" scenarios="1"/>
  <mergeCells count="127">
    <mergeCell ref="C93:D93"/>
    <mergeCell ref="E93:N93"/>
    <mergeCell ref="B95:N97"/>
    <mergeCell ref="C98:D98"/>
    <mergeCell ref="E98:N98"/>
    <mergeCell ref="P91:P106"/>
    <mergeCell ref="P89:AA89"/>
    <mergeCell ref="P47:P52"/>
    <mergeCell ref="M33:N33"/>
    <mergeCell ref="M34:N34"/>
    <mergeCell ref="B35:N35"/>
    <mergeCell ref="M54:N54"/>
    <mergeCell ref="C56:L56"/>
    <mergeCell ref="B64:N64"/>
    <mergeCell ref="B66:N66"/>
    <mergeCell ref="B79:N79"/>
    <mergeCell ref="B54:L54"/>
    <mergeCell ref="B77:N77"/>
    <mergeCell ref="B53:N53"/>
    <mergeCell ref="B44:N44"/>
    <mergeCell ref="B33:L33"/>
    <mergeCell ref="P57:P63"/>
    <mergeCell ref="F63:N63"/>
    <mergeCell ref="B55:N55"/>
    <mergeCell ref="B13:N13"/>
    <mergeCell ref="I14:N14"/>
    <mergeCell ref="C10:H10"/>
    <mergeCell ref="B15:N15"/>
    <mergeCell ref="K19:L19"/>
    <mergeCell ref="M26:N26"/>
    <mergeCell ref="C8:D8"/>
    <mergeCell ref="C12:E12"/>
    <mergeCell ref="C14:H14"/>
    <mergeCell ref="M16:N16"/>
    <mergeCell ref="B24:N24"/>
    <mergeCell ref="B23:N23"/>
    <mergeCell ref="K21:L21"/>
    <mergeCell ref="B16:K16"/>
    <mergeCell ref="B1:N1"/>
    <mergeCell ref="E8:N8"/>
    <mergeCell ref="I10:N10"/>
    <mergeCell ref="F12:N12"/>
    <mergeCell ref="B7:N7"/>
    <mergeCell ref="B2:N2"/>
    <mergeCell ref="B3:N3"/>
    <mergeCell ref="B5:N5"/>
    <mergeCell ref="B9:N9"/>
    <mergeCell ref="B11:N11"/>
    <mergeCell ref="G4:N4"/>
    <mergeCell ref="M6:N6"/>
    <mergeCell ref="B32:L32"/>
    <mergeCell ref="M19:N19"/>
    <mergeCell ref="K18:L18"/>
    <mergeCell ref="M18:N18"/>
    <mergeCell ref="B27:L27"/>
    <mergeCell ref="B31:L31"/>
    <mergeCell ref="M27:N27"/>
    <mergeCell ref="M31:N31"/>
    <mergeCell ref="B20:N20"/>
    <mergeCell ref="M21:N21"/>
    <mergeCell ref="B22:N22"/>
    <mergeCell ref="B19:J19"/>
    <mergeCell ref="B25:N25"/>
    <mergeCell ref="B26:L26"/>
    <mergeCell ref="M32:N32"/>
    <mergeCell ref="P68:P76"/>
    <mergeCell ref="F76:N76"/>
    <mergeCell ref="P38:P43"/>
    <mergeCell ref="M39:N39"/>
    <mergeCell ref="K81:L81"/>
    <mergeCell ref="M81:N81"/>
    <mergeCell ref="I43:J43"/>
    <mergeCell ref="K43:L43"/>
    <mergeCell ref="M43:N43"/>
    <mergeCell ref="I39:J39"/>
    <mergeCell ref="I40:J40"/>
    <mergeCell ref="I41:J41"/>
    <mergeCell ref="K39:L39"/>
    <mergeCell ref="K40:L40"/>
    <mergeCell ref="K41:L41"/>
    <mergeCell ref="M40:N40"/>
    <mergeCell ref="M41:N41"/>
    <mergeCell ref="M38:N38"/>
    <mergeCell ref="K38:L38"/>
    <mergeCell ref="I38:J38"/>
    <mergeCell ref="B46:N46"/>
    <mergeCell ref="B36:N36"/>
    <mergeCell ref="B45:N45"/>
    <mergeCell ref="B65:N65"/>
    <mergeCell ref="B78:N78"/>
    <mergeCell ref="M84:N84"/>
    <mergeCell ref="M86:N86"/>
    <mergeCell ref="K82:L82"/>
    <mergeCell ref="K83:L83"/>
    <mergeCell ref="K84:L84"/>
    <mergeCell ref="K86:L86"/>
    <mergeCell ref="G85:J85"/>
    <mergeCell ref="G86:J86"/>
    <mergeCell ref="K85:L85"/>
    <mergeCell ref="M85:N85"/>
    <mergeCell ref="F52:N52"/>
    <mergeCell ref="M82:N82"/>
    <mergeCell ref="M83:N83"/>
    <mergeCell ref="B92:N92"/>
    <mergeCell ref="B34:L34"/>
    <mergeCell ref="C21:J21"/>
    <mergeCell ref="O28:O30"/>
    <mergeCell ref="C29:L30"/>
    <mergeCell ref="C28:L28"/>
    <mergeCell ref="M28:N30"/>
    <mergeCell ref="B89:N91"/>
    <mergeCell ref="B88:C88"/>
    <mergeCell ref="C38:H38"/>
    <mergeCell ref="C39:H39"/>
    <mergeCell ref="C40:H40"/>
    <mergeCell ref="C41:H41"/>
    <mergeCell ref="C42:H42"/>
    <mergeCell ref="C43:H43"/>
    <mergeCell ref="I42:J42"/>
    <mergeCell ref="K42:L42"/>
    <mergeCell ref="M42:N42"/>
    <mergeCell ref="M80:N80"/>
    <mergeCell ref="K80:L80"/>
    <mergeCell ref="G80:J81"/>
    <mergeCell ref="G82:J82"/>
    <mergeCell ref="G83:J83"/>
    <mergeCell ref="G84:J84"/>
  </mergeCells>
  <hyperlinks>
    <hyperlink ref="F12" r:id="rId1" xr:uid="{105C095C-5443-4ACC-9ADB-112CCE01C1CB}"/>
    <hyperlink ref="P89" r:id="rId2" xr:uid="{F3E8A903-C0C1-4859-9165-72C958C562AE}"/>
    <hyperlink ref="P90" r:id="rId3" xr:uid="{6736CB04-90FB-4B78-B602-605A15FE6640}"/>
    <hyperlink ref="P95" r:id="rId4" display="https://www.dhs.pa.gov/coronavirus/Pages/ARPA-Act-2-of-2022-FAQ.aspx" xr:uid="{51FE444D-55B2-4DAE-942C-FD6BD850E5C3}"/>
  </hyperlinks>
  <pageMargins left="0.7" right="0.7" top="0.5" bottom="0.5" header="0.3" footer="0.3"/>
  <pageSetup scale="33" orientation="portrait" r:id="rId5"/>
  <customProperties>
    <customPr name="_pios_id" r:id="rId6"/>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6A795EE7-3CE3-4540-8FC5-EA44B9937C97}">
          <x14:formula1>
            <xm:f>'Entity Name and ID list'!$C$3:$C$287</xm:f>
          </x14:formula1>
          <xm:sqref>G4:N4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5A3D-E31F-4613-9053-CF413C7A9F7B}">
  <dimension ref="A1:L289"/>
  <sheetViews>
    <sheetView workbookViewId="0">
      <pane ySplit="2" topLeftCell="A3" activePane="bottomLeft" state="frozen"/>
      <selection pane="bottomLeft" activeCell="A2" sqref="A1:L1048576"/>
    </sheetView>
  </sheetViews>
  <sheetFormatPr defaultColWidth="9.140625" defaultRowHeight="12.75" x14ac:dyDescent="0.25"/>
  <cols>
    <col min="1" max="1" width="8" style="19" customWidth="1"/>
    <col min="2" max="2" width="9.85546875" style="50" customWidth="1"/>
    <col min="3" max="3" width="44" style="19" customWidth="1"/>
    <col min="4" max="4" width="9.85546875" style="19" customWidth="1"/>
    <col min="5" max="6" width="9" style="19" customWidth="1"/>
    <col min="7" max="7" width="8" style="19" customWidth="1"/>
    <col min="8" max="8" width="6.85546875" style="19" customWidth="1"/>
    <col min="9" max="9" width="8" style="19" customWidth="1"/>
    <col min="10" max="10" width="10.85546875" style="19" customWidth="1"/>
    <col min="11" max="11" width="12" style="19" customWidth="1"/>
    <col min="12" max="12" width="14.7109375" style="19" bestFit="1" customWidth="1"/>
    <col min="13" max="16384" width="9.140625" style="19"/>
  </cols>
  <sheetData>
    <row r="1" spans="1:12" ht="9.9499999999999993" customHeight="1" x14ac:dyDescent="0.25">
      <c r="A1" s="186" t="s">
        <v>48</v>
      </c>
      <c r="B1" s="187"/>
      <c r="C1" s="187"/>
      <c r="D1" s="188"/>
      <c r="E1" s="186" t="s">
        <v>49</v>
      </c>
      <c r="F1" s="188"/>
      <c r="G1" s="186" t="s">
        <v>50</v>
      </c>
      <c r="H1" s="187"/>
      <c r="I1" s="187"/>
      <c r="J1" s="187"/>
      <c r="K1" s="188"/>
    </row>
    <row r="2" spans="1:12" ht="50.25" customHeight="1" x14ac:dyDescent="0.2">
      <c r="A2" s="20" t="s">
        <v>51</v>
      </c>
      <c r="B2" s="47" t="s">
        <v>412</v>
      </c>
      <c r="C2" s="22" t="s">
        <v>52</v>
      </c>
      <c r="D2" s="23" t="s">
        <v>53</v>
      </c>
      <c r="E2" s="24" t="s">
        <v>54</v>
      </c>
      <c r="F2" s="21" t="s">
        <v>55</v>
      </c>
      <c r="G2" s="25" t="s">
        <v>54</v>
      </c>
      <c r="H2" s="26" t="s">
        <v>56</v>
      </c>
      <c r="I2" s="27" t="s">
        <v>57</v>
      </c>
      <c r="J2" s="26" t="s">
        <v>58</v>
      </c>
      <c r="K2" s="22" t="s">
        <v>55</v>
      </c>
      <c r="L2" s="28"/>
    </row>
    <row r="3" spans="1:12" s="38" customFormat="1" ht="15" customHeight="1" x14ac:dyDescent="0.25">
      <c r="A3" s="30">
        <v>390231</v>
      </c>
      <c r="B3" s="29">
        <v>1007691860184</v>
      </c>
      <c r="C3" s="31" t="s">
        <v>61</v>
      </c>
      <c r="D3" s="31" t="s">
        <v>62</v>
      </c>
      <c r="E3" s="32">
        <v>667</v>
      </c>
      <c r="F3" s="33">
        <v>1867040</v>
      </c>
      <c r="G3" s="32">
        <v>667</v>
      </c>
      <c r="H3" s="34" t="s">
        <v>63</v>
      </c>
      <c r="I3" s="35"/>
      <c r="J3" s="36" t="s">
        <v>64</v>
      </c>
      <c r="K3" s="37">
        <v>2071604</v>
      </c>
      <c r="L3" s="30" t="s">
        <v>413</v>
      </c>
    </row>
    <row r="4" spans="1:12" s="38" customFormat="1" ht="15" customHeight="1" x14ac:dyDescent="0.25">
      <c r="A4" s="30">
        <v>390163</v>
      </c>
      <c r="B4" s="29">
        <v>1007459070002</v>
      </c>
      <c r="C4" s="31" t="s">
        <v>65</v>
      </c>
      <c r="D4" s="31" t="s">
        <v>66</v>
      </c>
      <c r="E4" s="32">
        <v>117</v>
      </c>
      <c r="F4" s="33">
        <v>327502</v>
      </c>
      <c r="G4" s="32">
        <v>117</v>
      </c>
      <c r="H4" s="34" t="s">
        <v>63</v>
      </c>
      <c r="I4" s="34" t="s">
        <v>67</v>
      </c>
      <c r="J4" s="35"/>
      <c r="K4" s="37">
        <v>363385</v>
      </c>
      <c r="L4" s="30" t="s">
        <v>414</v>
      </c>
    </row>
    <row r="5" spans="1:12" s="38" customFormat="1" ht="15" customHeight="1" x14ac:dyDescent="0.25">
      <c r="A5" s="30">
        <v>390333</v>
      </c>
      <c r="B5" s="29">
        <v>1037888190001</v>
      </c>
      <c r="C5" s="31" t="s">
        <v>68</v>
      </c>
      <c r="D5" s="31" t="s">
        <v>69</v>
      </c>
      <c r="E5" s="32">
        <v>40</v>
      </c>
      <c r="F5" s="33">
        <v>111966</v>
      </c>
      <c r="G5" s="32">
        <v>40</v>
      </c>
      <c r="H5" s="35"/>
      <c r="I5" s="35"/>
      <c r="J5" s="35"/>
      <c r="K5" s="35"/>
      <c r="L5" s="30" t="s">
        <v>415</v>
      </c>
    </row>
    <row r="6" spans="1:12" s="38" customFormat="1" ht="15" customHeight="1" x14ac:dyDescent="0.25">
      <c r="A6" s="30">
        <v>390334</v>
      </c>
      <c r="B6" s="29">
        <v>1007277200146</v>
      </c>
      <c r="C6" s="31" t="s">
        <v>70</v>
      </c>
      <c r="D6" s="31" t="s">
        <v>71</v>
      </c>
      <c r="E6" s="32">
        <v>160</v>
      </c>
      <c r="F6" s="33">
        <v>447866</v>
      </c>
      <c r="G6" s="32">
        <v>160</v>
      </c>
      <c r="H6" s="35"/>
      <c r="I6" s="35"/>
      <c r="J6" s="35"/>
      <c r="K6" s="35"/>
      <c r="L6" s="30" t="s">
        <v>416</v>
      </c>
    </row>
    <row r="7" spans="1:12" s="38" customFormat="1" ht="15" customHeight="1" x14ac:dyDescent="0.25">
      <c r="A7" s="30">
        <v>390142</v>
      </c>
      <c r="B7" s="29">
        <v>1007544140015</v>
      </c>
      <c r="C7" s="31" t="s">
        <v>72</v>
      </c>
      <c r="D7" s="31" t="s">
        <v>73</v>
      </c>
      <c r="E7" s="32">
        <v>738</v>
      </c>
      <c r="F7" s="33">
        <v>2065780</v>
      </c>
      <c r="G7" s="32">
        <v>738</v>
      </c>
      <c r="H7" s="34" t="s">
        <v>63</v>
      </c>
      <c r="I7" s="35"/>
      <c r="J7" s="36" t="s">
        <v>64</v>
      </c>
      <c r="K7" s="37">
        <v>2292119</v>
      </c>
      <c r="L7" s="30" t="s">
        <v>417</v>
      </c>
    </row>
    <row r="8" spans="1:12" s="38" customFormat="1" ht="15" customHeight="1" x14ac:dyDescent="0.25">
      <c r="A8" s="30">
        <v>390050</v>
      </c>
      <c r="B8" s="29">
        <v>1007277200094</v>
      </c>
      <c r="C8" s="31" t="s">
        <v>74</v>
      </c>
      <c r="D8" s="31" t="s">
        <v>71</v>
      </c>
      <c r="E8" s="32">
        <v>524</v>
      </c>
      <c r="F8" s="33">
        <v>1466760</v>
      </c>
      <c r="G8" s="32">
        <v>524</v>
      </c>
      <c r="H8" s="35"/>
      <c r="I8" s="35"/>
      <c r="J8" s="36" t="s">
        <v>64</v>
      </c>
      <c r="K8" s="37">
        <v>1627467</v>
      </c>
      <c r="L8" s="30" t="s">
        <v>418</v>
      </c>
    </row>
    <row r="9" spans="1:12" s="38" customFormat="1" ht="15" customHeight="1" x14ac:dyDescent="0.25">
      <c r="A9" s="30">
        <v>390032</v>
      </c>
      <c r="B9" s="29">
        <v>1007447680001</v>
      </c>
      <c r="C9" s="31" t="s">
        <v>75</v>
      </c>
      <c r="D9" s="31" t="s">
        <v>71</v>
      </c>
      <c r="E9" s="32">
        <v>188</v>
      </c>
      <c r="F9" s="33">
        <v>526242</v>
      </c>
      <c r="G9" s="32">
        <v>40</v>
      </c>
      <c r="H9" s="34" t="s">
        <v>63</v>
      </c>
      <c r="I9" s="35"/>
      <c r="J9" s="35"/>
      <c r="K9" s="37">
        <v>124234</v>
      </c>
      <c r="L9" s="30" t="s">
        <v>419</v>
      </c>
    </row>
    <row r="10" spans="1:12" s="38" customFormat="1" ht="15" customHeight="1" x14ac:dyDescent="0.25">
      <c r="A10" s="30">
        <v>391309</v>
      </c>
      <c r="B10" s="29">
        <v>1007276220007</v>
      </c>
      <c r="C10" s="31" t="s">
        <v>76</v>
      </c>
      <c r="D10" s="31" t="s">
        <v>77</v>
      </c>
      <c r="E10" s="32">
        <v>25</v>
      </c>
      <c r="F10" s="39">
        <v>69979</v>
      </c>
      <c r="G10" s="32">
        <v>25</v>
      </c>
      <c r="H10" s="35"/>
      <c r="I10" s="34" t="s">
        <v>67</v>
      </c>
      <c r="J10" s="35"/>
      <c r="K10" s="37">
        <v>77646</v>
      </c>
      <c r="L10" s="30" t="s">
        <v>420</v>
      </c>
    </row>
    <row r="11" spans="1:12" s="38" customFormat="1" ht="15" customHeight="1" x14ac:dyDescent="0.25">
      <c r="A11" s="30">
        <v>394023</v>
      </c>
      <c r="B11" s="29">
        <v>1030413400002</v>
      </c>
      <c r="C11" s="31" t="s">
        <v>78</v>
      </c>
      <c r="D11" s="31" t="s">
        <v>73</v>
      </c>
      <c r="E11" s="35"/>
      <c r="F11" s="35"/>
      <c r="G11" s="32">
        <v>252</v>
      </c>
      <c r="H11" s="34" t="s">
        <v>63</v>
      </c>
      <c r="I11" s="35"/>
      <c r="J11" s="35"/>
      <c r="K11" s="37">
        <v>782675</v>
      </c>
      <c r="L11" s="30" t="s">
        <v>421</v>
      </c>
    </row>
    <row r="12" spans="1:12" s="38" customFormat="1" ht="15" customHeight="1" x14ac:dyDescent="0.25">
      <c r="A12" s="30">
        <v>390072</v>
      </c>
      <c r="B12" s="29">
        <v>1007562590006</v>
      </c>
      <c r="C12" s="31" t="s">
        <v>79</v>
      </c>
      <c r="D12" s="31" t="s">
        <v>80</v>
      </c>
      <c r="E12" s="32">
        <v>90</v>
      </c>
      <c r="F12" s="33">
        <v>251924</v>
      </c>
      <c r="G12" s="32">
        <v>90</v>
      </c>
      <c r="H12" s="34" t="s">
        <v>63</v>
      </c>
      <c r="I12" s="34" t="s">
        <v>67</v>
      </c>
      <c r="J12" s="35"/>
      <c r="K12" s="37">
        <v>279527</v>
      </c>
      <c r="L12" s="30" t="s">
        <v>422</v>
      </c>
    </row>
    <row r="13" spans="1:12" s="38" customFormat="1" ht="15" customHeight="1" x14ac:dyDescent="0.25">
      <c r="A13" s="30">
        <v>390118</v>
      </c>
      <c r="B13" s="29">
        <v>1007755030022</v>
      </c>
      <c r="C13" s="31" t="s">
        <v>81</v>
      </c>
      <c r="D13" s="31" t="s">
        <v>82</v>
      </c>
      <c r="E13" s="32">
        <v>107</v>
      </c>
      <c r="F13" s="33">
        <v>299510</v>
      </c>
      <c r="G13" s="32">
        <v>107</v>
      </c>
      <c r="H13" s="34" t="s">
        <v>63</v>
      </c>
      <c r="I13" s="34" t="s">
        <v>67</v>
      </c>
      <c r="J13" s="35"/>
      <c r="K13" s="37">
        <v>332326</v>
      </c>
      <c r="L13" s="30" t="s">
        <v>423</v>
      </c>
    </row>
    <row r="14" spans="1:12" s="38" customFormat="1" ht="15" customHeight="1" x14ac:dyDescent="0.25">
      <c r="A14" s="30">
        <v>394049</v>
      </c>
      <c r="B14" s="48">
        <v>19651800002</v>
      </c>
      <c r="C14" s="31" t="s">
        <v>83</v>
      </c>
      <c r="D14" s="31" t="s">
        <v>62</v>
      </c>
      <c r="E14" s="35"/>
      <c r="F14" s="35"/>
      <c r="G14" s="32">
        <v>146</v>
      </c>
      <c r="H14" s="34" t="s">
        <v>63</v>
      </c>
      <c r="I14" s="35"/>
      <c r="J14" s="35"/>
      <c r="K14" s="37">
        <v>453455</v>
      </c>
      <c r="L14" s="51" t="s">
        <v>677</v>
      </c>
    </row>
    <row r="15" spans="1:12" s="38" customFormat="1" ht="15" customHeight="1" x14ac:dyDescent="0.25">
      <c r="A15" s="30">
        <v>390139</v>
      </c>
      <c r="B15" s="29">
        <v>1007354280026</v>
      </c>
      <c r="C15" s="31" t="s">
        <v>84</v>
      </c>
      <c r="D15" s="31" t="s">
        <v>62</v>
      </c>
      <c r="E15" s="32">
        <v>264</v>
      </c>
      <c r="F15" s="33">
        <v>738978</v>
      </c>
      <c r="G15" s="32">
        <v>40</v>
      </c>
      <c r="H15" s="34" t="s">
        <v>63</v>
      </c>
      <c r="I15" s="35"/>
      <c r="J15" s="35"/>
      <c r="K15" s="37">
        <v>124234</v>
      </c>
      <c r="L15" s="30" t="s">
        <v>424</v>
      </c>
    </row>
    <row r="16" spans="1:12" s="38" customFormat="1" ht="15" customHeight="1" x14ac:dyDescent="0.25">
      <c r="A16" s="30">
        <v>391304</v>
      </c>
      <c r="B16" s="29">
        <v>1007644390002</v>
      </c>
      <c r="C16" s="31" t="s">
        <v>85</v>
      </c>
      <c r="D16" s="31" t="s">
        <v>86</v>
      </c>
      <c r="E16" s="32">
        <v>16</v>
      </c>
      <c r="F16" s="33">
        <v>44787</v>
      </c>
      <c r="G16" s="32">
        <v>16</v>
      </c>
      <c r="H16" s="35"/>
      <c r="I16" s="34" t="s">
        <v>67</v>
      </c>
      <c r="J16" s="35"/>
      <c r="K16" s="37">
        <v>49694</v>
      </c>
      <c r="L16" s="30" t="s">
        <v>425</v>
      </c>
    </row>
    <row r="17" spans="1:12" s="38" customFormat="1" ht="15" customHeight="1" x14ac:dyDescent="0.25">
      <c r="A17" s="30">
        <v>390168</v>
      </c>
      <c r="B17" s="29">
        <v>1007731600013</v>
      </c>
      <c r="C17" s="31" t="s">
        <v>87</v>
      </c>
      <c r="D17" s="31" t="s">
        <v>88</v>
      </c>
      <c r="E17" s="32">
        <v>294</v>
      </c>
      <c r="F17" s="33">
        <v>822953</v>
      </c>
      <c r="G17" s="32">
        <v>41</v>
      </c>
      <c r="H17" s="34" t="s">
        <v>63</v>
      </c>
      <c r="I17" s="35"/>
      <c r="J17" s="35"/>
      <c r="K17" s="37">
        <v>127340</v>
      </c>
      <c r="L17" s="30" t="s">
        <v>426</v>
      </c>
    </row>
    <row r="18" spans="1:12" s="38" customFormat="1" ht="15" customHeight="1" x14ac:dyDescent="0.25">
      <c r="A18" s="30">
        <v>390160</v>
      </c>
      <c r="B18" s="29">
        <v>1007277300001</v>
      </c>
      <c r="C18" s="31" t="s">
        <v>89</v>
      </c>
      <c r="D18" s="31" t="s">
        <v>90</v>
      </c>
      <c r="E18" s="32">
        <v>104</v>
      </c>
      <c r="F18" s="33">
        <v>291113</v>
      </c>
      <c r="G18" s="32">
        <v>104</v>
      </c>
      <c r="H18" s="35"/>
      <c r="I18" s="35"/>
      <c r="J18" s="35"/>
      <c r="K18" s="35"/>
      <c r="L18" s="30" t="s">
        <v>427</v>
      </c>
    </row>
    <row r="19" spans="1:12" s="38" customFormat="1" ht="15" customHeight="1" x14ac:dyDescent="0.25">
      <c r="A19" s="30">
        <v>390151</v>
      </c>
      <c r="B19" s="29">
        <v>1007459700009</v>
      </c>
      <c r="C19" s="31" t="s">
        <v>91</v>
      </c>
      <c r="D19" s="31" t="s">
        <v>92</v>
      </c>
      <c r="E19" s="32">
        <v>274</v>
      </c>
      <c r="F19" s="33">
        <v>766970</v>
      </c>
      <c r="G19" s="32">
        <v>274</v>
      </c>
      <c r="H19" s="34" t="s">
        <v>63</v>
      </c>
      <c r="I19" s="35"/>
      <c r="J19" s="36" t="s">
        <v>64</v>
      </c>
      <c r="K19" s="37">
        <v>851004</v>
      </c>
      <c r="L19" s="30" t="s">
        <v>428</v>
      </c>
    </row>
    <row r="20" spans="1:12" s="38" customFormat="1" ht="15" customHeight="1" x14ac:dyDescent="0.25">
      <c r="A20" s="30">
        <v>390112</v>
      </c>
      <c r="B20" s="29">
        <v>1007703740004</v>
      </c>
      <c r="C20" s="31" t="s">
        <v>93</v>
      </c>
      <c r="D20" s="31" t="s">
        <v>94</v>
      </c>
      <c r="E20" s="32">
        <v>54</v>
      </c>
      <c r="F20" s="33">
        <v>151155</v>
      </c>
      <c r="G20" s="32">
        <v>54</v>
      </c>
      <c r="H20" s="35"/>
      <c r="I20" s="35"/>
      <c r="J20" s="35"/>
      <c r="K20" s="35"/>
      <c r="L20" s="30" t="s">
        <v>429</v>
      </c>
    </row>
    <row r="21" spans="1:12" s="38" customFormat="1" ht="15" customHeight="1" x14ac:dyDescent="0.25">
      <c r="A21" s="30">
        <v>390179</v>
      </c>
      <c r="B21" s="29">
        <v>1007276690009</v>
      </c>
      <c r="C21" s="31" t="s">
        <v>95</v>
      </c>
      <c r="D21" s="31" t="s">
        <v>96</v>
      </c>
      <c r="E21" s="32">
        <v>309</v>
      </c>
      <c r="F21" s="33">
        <v>864941</v>
      </c>
      <c r="G21" s="32">
        <v>309</v>
      </c>
      <c r="H21" s="35"/>
      <c r="I21" s="35"/>
      <c r="J21" s="36" t="s">
        <v>64</v>
      </c>
      <c r="K21" s="37">
        <v>959709</v>
      </c>
      <c r="L21" s="30" t="s">
        <v>430</v>
      </c>
    </row>
    <row r="22" spans="1:12" s="38" customFormat="1" ht="15" customHeight="1" x14ac:dyDescent="0.25">
      <c r="A22" s="30">
        <v>390026</v>
      </c>
      <c r="B22" s="29">
        <v>1034329330001</v>
      </c>
      <c r="C22" s="31" t="s">
        <v>97</v>
      </c>
      <c r="D22" s="31" t="s">
        <v>73</v>
      </c>
      <c r="E22" s="32">
        <v>148</v>
      </c>
      <c r="F22" s="33">
        <v>414276</v>
      </c>
      <c r="G22" s="32">
        <v>148</v>
      </c>
      <c r="H22" s="34" t="s">
        <v>63</v>
      </c>
      <c r="I22" s="35"/>
      <c r="J22" s="36" t="s">
        <v>64</v>
      </c>
      <c r="K22" s="37">
        <v>459666</v>
      </c>
      <c r="L22" s="30" t="s">
        <v>431</v>
      </c>
    </row>
    <row r="23" spans="1:12" s="38" customFormat="1" ht="15" customHeight="1" x14ac:dyDescent="0.25">
      <c r="A23" s="30">
        <v>393304</v>
      </c>
      <c r="B23" s="48">
        <v>10207410006</v>
      </c>
      <c r="C23" s="31" t="s">
        <v>98</v>
      </c>
      <c r="D23" s="31" t="s">
        <v>71</v>
      </c>
      <c r="E23" s="32">
        <v>30</v>
      </c>
      <c r="F23" s="33">
        <v>83975</v>
      </c>
      <c r="G23" s="32">
        <v>30</v>
      </c>
      <c r="H23" s="35"/>
      <c r="I23" s="35"/>
      <c r="J23" s="36" t="s">
        <v>64</v>
      </c>
      <c r="K23" s="37">
        <v>93176</v>
      </c>
      <c r="L23" s="51" t="s">
        <v>678</v>
      </c>
    </row>
    <row r="24" spans="1:12" s="38" customFormat="1" ht="15" customHeight="1" x14ac:dyDescent="0.25">
      <c r="A24" s="30">
        <v>393303</v>
      </c>
      <c r="B24" s="29">
        <v>1007709910056</v>
      </c>
      <c r="C24" s="31" t="s">
        <v>99</v>
      </c>
      <c r="D24" s="31" t="s">
        <v>73</v>
      </c>
      <c r="E24" s="32">
        <v>678</v>
      </c>
      <c r="F24" s="33">
        <v>1897831</v>
      </c>
      <c r="G24" s="32">
        <v>678</v>
      </c>
      <c r="H24" s="35"/>
      <c r="I24" s="35"/>
      <c r="J24" s="36" t="s">
        <v>64</v>
      </c>
      <c r="K24" s="37">
        <v>2105768</v>
      </c>
      <c r="L24" s="30" t="s">
        <v>432</v>
      </c>
    </row>
    <row r="25" spans="1:12" s="38" customFormat="1" ht="15" customHeight="1" x14ac:dyDescent="0.25">
      <c r="A25" s="30">
        <v>390093</v>
      </c>
      <c r="B25" s="29">
        <v>1002337670005</v>
      </c>
      <c r="C25" s="31" t="s">
        <v>100</v>
      </c>
      <c r="D25" s="31" t="s">
        <v>101</v>
      </c>
      <c r="E25" s="32">
        <v>54</v>
      </c>
      <c r="F25" s="33">
        <v>151155</v>
      </c>
      <c r="G25" s="32">
        <v>54</v>
      </c>
      <c r="H25" s="35"/>
      <c r="I25" s="34" t="s">
        <v>67</v>
      </c>
      <c r="J25" s="35"/>
      <c r="K25" s="37">
        <v>167716</v>
      </c>
      <c r="L25" s="30" t="s">
        <v>433</v>
      </c>
    </row>
    <row r="26" spans="1:12" s="38" customFormat="1" ht="15" customHeight="1" x14ac:dyDescent="0.25">
      <c r="A26" s="30">
        <v>394043</v>
      </c>
      <c r="B26" s="29">
        <v>1007285950022</v>
      </c>
      <c r="C26" s="31" t="s">
        <v>102</v>
      </c>
      <c r="D26" s="31" t="s">
        <v>101</v>
      </c>
      <c r="E26" s="35"/>
      <c r="F26" s="35"/>
      <c r="G26" s="32">
        <v>112</v>
      </c>
      <c r="H26" s="34" t="s">
        <v>63</v>
      </c>
      <c r="I26" s="35"/>
      <c r="J26" s="35"/>
      <c r="K26" s="37">
        <v>347856</v>
      </c>
      <c r="L26" s="30" t="s">
        <v>434</v>
      </c>
    </row>
    <row r="27" spans="1:12" s="38" customFormat="1" ht="15" customHeight="1" x14ac:dyDescent="0.25">
      <c r="A27" s="30">
        <v>390110</v>
      </c>
      <c r="B27" s="29">
        <v>1029762890001</v>
      </c>
      <c r="C27" s="31" t="s">
        <v>103</v>
      </c>
      <c r="D27" s="31" t="s">
        <v>104</v>
      </c>
      <c r="E27" s="32">
        <v>509</v>
      </c>
      <c r="F27" s="33">
        <v>1424773</v>
      </c>
      <c r="G27" s="32">
        <v>509</v>
      </c>
      <c r="H27" s="34" t="s">
        <v>63</v>
      </c>
      <c r="I27" s="35"/>
      <c r="J27" s="36" t="s">
        <v>64</v>
      </c>
      <c r="K27" s="37">
        <v>1580879</v>
      </c>
      <c r="L27" s="30" t="s">
        <v>435</v>
      </c>
    </row>
    <row r="28" spans="1:12" s="38" customFormat="1" ht="15" customHeight="1" x14ac:dyDescent="0.25">
      <c r="A28" s="30">
        <v>391302</v>
      </c>
      <c r="B28" s="29">
        <v>1029763220001</v>
      </c>
      <c r="C28" s="31" t="s">
        <v>105</v>
      </c>
      <c r="D28" s="31" t="s">
        <v>94</v>
      </c>
      <c r="E28" s="32">
        <v>20</v>
      </c>
      <c r="F28" s="33">
        <v>55983</v>
      </c>
      <c r="G28" s="32">
        <v>20</v>
      </c>
      <c r="H28" s="35"/>
      <c r="I28" s="34" t="s">
        <v>67</v>
      </c>
      <c r="J28" s="35"/>
      <c r="K28" s="37">
        <v>62117</v>
      </c>
      <c r="L28" s="30" t="s">
        <v>436</v>
      </c>
    </row>
    <row r="29" spans="1:12" s="38" customFormat="1" ht="15" customHeight="1" x14ac:dyDescent="0.25">
      <c r="A29" s="30">
        <v>391317</v>
      </c>
      <c r="B29" s="29">
        <v>1029763780001</v>
      </c>
      <c r="C29" s="31" t="s">
        <v>106</v>
      </c>
      <c r="D29" s="31" t="s">
        <v>104</v>
      </c>
      <c r="E29" s="32">
        <v>25</v>
      </c>
      <c r="F29" s="33">
        <v>69979</v>
      </c>
      <c r="G29" s="32">
        <v>25</v>
      </c>
      <c r="H29" s="35"/>
      <c r="I29" s="34" t="s">
        <v>67</v>
      </c>
      <c r="J29" s="35"/>
      <c r="K29" s="37">
        <v>77646</v>
      </c>
      <c r="L29" s="30" t="s">
        <v>437</v>
      </c>
    </row>
    <row r="30" spans="1:12" s="38" customFormat="1" ht="15" customHeight="1" x14ac:dyDescent="0.25">
      <c r="A30" s="30">
        <v>390062</v>
      </c>
      <c r="B30" s="29">
        <v>1029989290001</v>
      </c>
      <c r="C30" s="31" t="s">
        <v>107</v>
      </c>
      <c r="D30" s="31" t="s">
        <v>108</v>
      </c>
      <c r="E30" s="32">
        <v>45</v>
      </c>
      <c r="F30" s="33">
        <v>125962</v>
      </c>
      <c r="G30" s="32">
        <v>45</v>
      </c>
      <c r="H30" s="35"/>
      <c r="I30" s="35"/>
      <c r="J30" s="36" t="s">
        <v>64</v>
      </c>
      <c r="K30" s="37">
        <v>139763</v>
      </c>
      <c r="L30" s="30" t="s">
        <v>438</v>
      </c>
    </row>
    <row r="31" spans="1:12" s="38" customFormat="1" ht="15" customHeight="1" x14ac:dyDescent="0.25">
      <c r="A31" s="30">
        <v>390180</v>
      </c>
      <c r="B31" s="29">
        <v>1031151300001</v>
      </c>
      <c r="C31" s="31" t="s">
        <v>109</v>
      </c>
      <c r="D31" s="31" t="s">
        <v>110</v>
      </c>
      <c r="E31" s="32">
        <v>468</v>
      </c>
      <c r="F31" s="33">
        <v>1310007</v>
      </c>
      <c r="G31" s="32">
        <v>468</v>
      </c>
      <c r="H31" s="34" t="s">
        <v>63</v>
      </c>
      <c r="I31" s="35"/>
      <c r="J31" s="36" t="s">
        <v>64</v>
      </c>
      <c r="K31" s="37">
        <v>1453539</v>
      </c>
      <c r="L31" s="30" t="s">
        <v>439</v>
      </c>
    </row>
    <row r="32" spans="1:12" s="38" customFormat="1" ht="15" customHeight="1" x14ac:dyDescent="0.25">
      <c r="A32" s="30">
        <v>390081</v>
      </c>
      <c r="B32" s="29">
        <v>1031068930001</v>
      </c>
      <c r="C32" s="31" t="s">
        <v>111</v>
      </c>
      <c r="D32" s="31" t="s">
        <v>110</v>
      </c>
      <c r="E32" s="32">
        <v>133</v>
      </c>
      <c r="F32" s="33">
        <v>372288</v>
      </c>
      <c r="G32" s="32">
        <v>133</v>
      </c>
      <c r="H32" s="35"/>
      <c r="I32" s="35"/>
      <c r="J32" s="36" t="s">
        <v>64</v>
      </c>
      <c r="K32" s="37">
        <v>413078</v>
      </c>
      <c r="L32" s="30" t="s">
        <v>440</v>
      </c>
    </row>
    <row r="33" spans="1:12" s="38" customFormat="1" ht="15" customHeight="1" x14ac:dyDescent="0.25">
      <c r="A33" s="30">
        <v>394999</v>
      </c>
      <c r="B33" s="29">
        <v>1000019130411</v>
      </c>
      <c r="C33" s="31" t="s">
        <v>112</v>
      </c>
      <c r="D33" s="31" t="s">
        <v>96</v>
      </c>
      <c r="E33" s="35"/>
      <c r="F33" s="35"/>
      <c r="G33" s="32">
        <v>49</v>
      </c>
      <c r="H33" s="34" t="s">
        <v>63</v>
      </c>
      <c r="I33" s="35"/>
      <c r="J33" s="35"/>
      <c r="K33" s="37">
        <v>152187</v>
      </c>
      <c r="L33" s="30" t="s">
        <v>441</v>
      </c>
    </row>
    <row r="34" spans="1:12" s="38" customFormat="1" ht="15" customHeight="1" x14ac:dyDescent="0.25">
      <c r="A34" s="30">
        <v>390203</v>
      </c>
      <c r="B34" s="29">
        <v>1001257320003</v>
      </c>
      <c r="C34" s="31" t="s">
        <v>113</v>
      </c>
      <c r="D34" s="31" t="s">
        <v>114</v>
      </c>
      <c r="E34" s="32">
        <v>271</v>
      </c>
      <c r="F34" s="33">
        <v>758572</v>
      </c>
      <c r="G34" s="32">
        <v>271</v>
      </c>
      <c r="H34" s="35"/>
      <c r="I34" s="35"/>
      <c r="J34" s="35"/>
      <c r="K34" s="35"/>
      <c r="L34" s="30" t="s">
        <v>442</v>
      </c>
    </row>
    <row r="35" spans="1:12" s="38" customFormat="1" ht="15" customHeight="1" x14ac:dyDescent="0.25">
      <c r="A35" s="30">
        <v>394054</v>
      </c>
      <c r="B35" s="29">
        <v>1038830590001</v>
      </c>
      <c r="C35" s="31" t="s">
        <v>115</v>
      </c>
      <c r="D35" s="31" t="s">
        <v>71</v>
      </c>
      <c r="E35" s="35"/>
      <c r="F35" s="35"/>
      <c r="G35" s="32">
        <v>49</v>
      </c>
      <c r="H35" s="34" t="s">
        <v>63</v>
      </c>
      <c r="I35" s="35"/>
      <c r="J35" s="35"/>
      <c r="K35" s="37">
        <v>152187</v>
      </c>
      <c r="L35" s="30" t="s">
        <v>443</v>
      </c>
    </row>
    <row r="36" spans="1:12" s="38" customFormat="1" ht="15" customHeight="1" x14ac:dyDescent="0.25">
      <c r="A36" s="30">
        <v>390329</v>
      </c>
      <c r="B36" s="29">
        <v>1027435270001</v>
      </c>
      <c r="C36" s="31" t="s">
        <v>116</v>
      </c>
      <c r="D36" s="31" t="s">
        <v>62</v>
      </c>
      <c r="E36" s="32">
        <v>195</v>
      </c>
      <c r="F36" s="33">
        <v>545836</v>
      </c>
      <c r="G36" s="32">
        <v>195</v>
      </c>
      <c r="H36" s="35"/>
      <c r="I36" s="35"/>
      <c r="J36" s="36" t="s">
        <v>64</v>
      </c>
      <c r="K36" s="37">
        <v>605641</v>
      </c>
      <c r="L36" s="30" t="s">
        <v>444</v>
      </c>
    </row>
    <row r="37" spans="1:12" s="38" customFormat="1" ht="15" customHeight="1" x14ac:dyDescent="0.25">
      <c r="A37" s="30">
        <v>391306</v>
      </c>
      <c r="B37" s="29">
        <v>1007373060011</v>
      </c>
      <c r="C37" s="31" t="s">
        <v>117</v>
      </c>
      <c r="D37" s="31" t="s">
        <v>77</v>
      </c>
      <c r="E37" s="32">
        <v>25</v>
      </c>
      <c r="F37" s="33">
        <v>69979</v>
      </c>
      <c r="G37" s="32">
        <v>25</v>
      </c>
      <c r="H37" s="35"/>
      <c r="I37" s="34" t="s">
        <v>67</v>
      </c>
      <c r="J37" s="35"/>
      <c r="K37" s="37">
        <v>77646</v>
      </c>
      <c r="L37" s="30" t="s">
        <v>445</v>
      </c>
    </row>
    <row r="38" spans="1:12" s="38" customFormat="1" ht="15" customHeight="1" x14ac:dyDescent="0.25">
      <c r="A38" s="30">
        <v>390013</v>
      </c>
      <c r="B38" s="29">
        <v>1007731510008</v>
      </c>
      <c r="C38" s="31" t="s">
        <v>118</v>
      </c>
      <c r="D38" s="31" t="s">
        <v>119</v>
      </c>
      <c r="E38" s="32">
        <v>131</v>
      </c>
      <c r="F38" s="33">
        <v>366690</v>
      </c>
      <c r="G38" s="32">
        <v>131</v>
      </c>
      <c r="H38" s="35"/>
      <c r="I38" s="35"/>
      <c r="J38" s="35"/>
      <c r="K38" s="35"/>
      <c r="L38" s="30" t="s">
        <v>446</v>
      </c>
    </row>
    <row r="39" spans="1:12" s="38" customFormat="1" ht="15" customHeight="1" x14ac:dyDescent="0.25">
      <c r="A39" s="30">
        <v>390217</v>
      </c>
      <c r="B39" s="29">
        <v>1007279630007</v>
      </c>
      <c r="C39" s="31" t="s">
        <v>120</v>
      </c>
      <c r="D39" s="31" t="s">
        <v>69</v>
      </c>
      <c r="E39" s="32">
        <v>33</v>
      </c>
      <c r="F39" s="33">
        <v>92372</v>
      </c>
      <c r="G39" s="32">
        <v>33</v>
      </c>
      <c r="H39" s="35"/>
      <c r="I39" s="35"/>
      <c r="J39" s="35"/>
      <c r="K39" s="35"/>
      <c r="L39" s="30" t="s">
        <v>447</v>
      </c>
    </row>
    <row r="40" spans="1:12" s="38" customFormat="1" ht="15" customHeight="1" x14ac:dyDescent="0.25">
      <c r="A40" s="30">
        <v>390219</v>
      </c>
      <c r="B40" s="29">
        <v>1007610520083</v>
      </c>
      <c r="C40" s="31" t="s">
        <v>121</v>
      </c>
      <c r="D40" s="31" t="s">
        <v>69</v>
      </c>
      <c r="E40" s="32">
        <v>170</v>
      </c>
      <c r="F40" s="33">
        <v>475857</v>
      </c>
      <c r="G40" s="32">
        <v>11</v>
      </c>
      <c r="H40" s="34" t="s">
        <v>63</v>
      </c>
      <c r="I40" s="35"/>
      <c r="J40" s="35"/>
      <c r="K40" s="37">
        <v>34164</v>
      </c>
      <c r="L40" s="30" t="s">
        <v>448</v>
      </c>
    </row>
    <row r="41" spans="1:12" s="38" customFormat="1" ht="15" customHeight="1" x14ac:dyDescent="0.25">
      <c r="A41" s="30">
        <v>390145</v>
      </c>
      <c r="B41" s="29">
        <v>1007748470028</v>
      </c>
      <c r="C41" s="31" t="s">
        <v>122</v>
      </c>
      <c r="D41" s="31" t="s">
        <v>69</v>
      </c>
      <c r="E41" s="32">
        <v>375</v>
      </c>
      <c r="F41" s="33">
        <v>1049685</v>
      </c>
      <c r="G41" s="32">
        <v>32</v>
      </c>
      <c r="H41" s="34" t="s">
        <v>63</v>
      </c>
      <c r="I41" s="35"/>
      <c r="J41" s="35"/>
      <c r="K41" s="37">
        <v>99387</v>
      </c>
      <c r="L41" s="30" t="s">
        <v>449</v>
      </c>
    </row>
    <row r="42" spans="1:12" s="38" customFormat="1" ht="15" customHeight="1" x14ac:dyDescent="0.25">
      <c r="A42" s="30">
        <v>394027</v>
      </c>
      <c r="B42" s="29">
        <v>1007720100003</v>
      </c>
      <c r="C42" s="31" t="s">
        <v>123</v>
      </c>
      <c r="D42" s="31" t="s">
        <v>73</v>
      </c>
      <c r="E42" s="35"/>
      <c r="F42" s="35"/>
      <c r="G42" s="32">
        <v>172</v>
      </c>
      <c r="H42" s="34" t="s">
        <v>63</v>
      </c>
      <c r="I42" s="35"/>
      <c r="J42" s="35"/>
      <c r="K42" s="37">
        <v>534207</v>
      </c>
      <c r="L42" s="30" t="s">
        <v>450</v>
      </c>
    </row>
    <row r="43" spans="1:12" s="38" customFormat="1" ht="15" customHeight="1" x14ac:dyDescent="0.25">
      <c r="A43" s="30">
        <v>394039</v>
      </c>
      <c r="B43" s="29">
        <v>1022885770014</v>
      </c>
      <c r="C43" s="31" t="s">
        <v>124</v>
      </c>
      <c r="D43" s="31" t="s">
        <v>125</v>
      </c>
      <c r="E43" s="35"/>
      <c r="F43" s="35"/>
      <c r="G43" s="32">
        <v>149</v>
      </c>
      <c r="H43" s="34" t="s">
        <v>63</v>
      </c>
      <c r="I43" s="35"/>
      <c r="J43" s="35"/>
      <c r="K43" s="37">
        <v>462772</v>
      </c>
      <c r="L43" s="30" t="s">
        <v>451</v>
      </c>
    </row>
    <row r="44" spans="1:12" s="38" customFormat="1" ht="15" customHeight="1" x14ac:dyDescent="0.25">
      <c r="A44" s="30">
        <v>390267</v>
      </c>
      <c r="B44" s="29">
        <v>1007277200082</v>
      </c>
      <c r="C44" s="31" t="s">
        <v>126</v>
      </c>
      <c r="D44" s="31" t="s">
        <v>71</v>
      </c>
      <c r="E44" s="32">
        <v>315</v>
      </c>
      <c r="F44" s="33">
        <v>881735</v>
      </c>
      <c r="G44" s="32">
        <v>37</v>
      </c>
      <c r="H44" s="34" t="s">
        <v>63</v>
      </c>
      <c r="I44" s="35"/>
      <c r="J44" s="35"/>
      <c r="K44" s="37">
        <v>114917</v>
      </c>
      <c r="L44" s="30" t="s">
        <v>452</v>
      </c>
    </row>
    <row r="45" spans="1:12" s="38" customFormat="1" ht="15" customHeight="1" x14ac:dyDescent="0.25">
      <c r="A45" s="30">
        <v>394038</v>
      </c>
      <c r="B45" s="29">
        <v>1019219380002</v>
      </c>
      <c r="C45" s="31" t="s">
        <v>127</v>
      </c>
      <c r="D45" s="31" t="s">
        <v>114</v>
      </c>
      <c r="E45" s="35"/>
      <c r="F45" s="35"/>
      <c r="G45" s="32">
        <v>60</v>
      </c>
      <c r="H45" s="34" t="s">
        <v>63</v>
      </c>
      <c r="I45" s="35"/>
      <c r="J45" s="35"/>
      <c r="K45" s="37">
        <v>186351</v>
      </c>
      <c r="L45" s="30" t="s">
        <v>453</v>
      </c>
    </row>
    <row r="46" spans="1:12" s="38" customFormat="1" ht="15" customHeight="1" x14ac:dyDescent="0.25">
      <c r="A46" s="30">
        <v>394008</v>
      </c>
      <c r="B46" s="29">
        <v>1012776950004</v>
      </c>
      <c r="C46" s="31" t="s">
        <v>128</v>
      </c>
      <c r="D46" s="31" t="s">
        <v>73</v>
      </c>
      <c r="E46" s="35"/>
      <c r="F46" s="35"/>
      <c r="G46" s="32">
        <v>192</v>
      </c>
      <c r="H46" s="34" t="s">
        <v>63</v>
      </c>
      <c r="I46" s="35"/>
      <c r="J46" s="35"/>
      <c r="K46" s="37">
        <v>596324</v>
      </c>
      <c r="L46" s="30" t="s">
        <v>454</v>
      </c>
    </row>
    <row r="47" spans="1:12" s="38" customFormat="1" ht="15" customHeight="1" x14ac:dyDescent="0.25">
      <c r="A47" s="30">
        <v>391303</v>
      </c>
      <c r="B47" s="29">
        <v>1007427630011</v>
      </c>
      <c r="C47" s="31" t="s">
        <v>129</v>
      </c>
      <c r="D47" s="31" t="s">
        <v>130</v>
      </c>
      <c r="E47" s="32">
        <v>21</v>
      </c>
      <c r="F47" s="33">
        <v>58782</v>
      </c>
      <c r="G47" s="32">
        <v>21</v>
      </c>
      <c r="H47" s="35"/>
      <c r="I47" s="34" t="s">
        <v>67</v>
      </c>
      <c r="J47" s="35"/>
      <c r="K47" s="37">
        <v>65223</v>
      </c>
      <c r="L47" s="30" t="s">
        <v>455</v>
      </c>
    </row>
    <row r="48" spans="1:12" s="38" customFormat="1" ht="15" customHeight="1" x14ac:dyDescent="0.25">
      <c r="A48" s="30">
        <v>391300</v>
      </c>
      <c r="B48" s="29">
        <v>1007703560003</v>
      </c>
      <c r="C48" s="31" t="s">
        <v>131</v>
      </c>
      <c r="D48" s="31" t="s">
        <v>132</v>
      </c>
      <c r="E48" s="32">
        <v>25</v>
      </c>
      <c r="F48" s="33">
        <v>69979</v>
      </c>
      <c r="G48" s="32">
        <v>25</v>
      </c>
      <c r="H48" s="35"/>
      <c r="I48" s="34" t="s">
        <v>67</v>
      </c>
      <c r="J48" s="35"/>
      <c r="K48" s="37">
        <v>77646</v>
      </c>
      <c r="L48" s="30" t="s">
        <v>456</v>
      </c>
    </row>
    <row r="49" spans="1:12" s="38" customFormat="1" ht="15" customHeight="1" x14ac:dyDescent="0.25">
      <c r="A49" s="30">
        <v>390006</v>
      </c>
      <c r="B49" s="29">
        <v>1007478860069</v>
      </c>
      <c r="C49" s="31" t="s">
        <v>133</v>
      </c>
      <c r="D49" s="31" t="s">
        <v>134</v>
      </c>
      <c r="E49" s="32">
        <v>553</v>
      </c>
      <c r="F49" s="33">
        <v>1547936</v>
      </c>
      <c r="G49" s="32">
        <v>553</v>
      </c>
      <c r="H49" s="34" t="s">
        <v>63</v>
      </c>
      <c r="I49" s="35"/>
      <c r="J49" s="36" t="s">
        <v>64</v>
      </c>
      <c r="K49" s="37">
        <v>1717537</v>
      </c>
      <c r="L49" s="30" t="s">
        <v>457</v>
      </c>
    </row>
    <row r="50" spans="1:12" s="38" customFormat="1" ht="15" customHeight="1" x14ac:dyDescent="0.25">
      <c r="A50" s="30">
        <v>390332</v>
      </c>
      <c r="B50" s="29">
        <v>1037273860001</v>
      </c>
      <c r="C50" s="31" t="s">
        <v>135</v>
      </c>
      <c r="D50" s="31" t="s">
        <v>136</v>
      </c>
      <c r="E50" s="32">
        <v>40</v>
      </c>
      <c r="F50" s="33">
        <v>111966</v>
      </c>
      <c r="G50" s="32">
        <v>40</v>
      </c>
      <c r="H50" s="35"/>
      <c r="I50" s="35"/>
      <c r="J50" s="35"/>
      <c r="K50" s="35"/>
      <c r="L50" s="30" t="s">
        <v>458</v>
      </c>
    </row>
    <row r="51" spans="1:12" s="38" customFormat="1" ht="15" customHeight="1" x14ac:dyDescent="0.25">
      <c r="A51" s="30">
        <v>390270</v>
      </c>
      <c r="B51" s="29">
        <v>1007584780002</v>
      </c>
      <c r="C51" s="31" t="s">
        <v>137</v>
      </c>
      <c r="D51" s="31" t="s">
        <v>125</v>
      </c>
      <c r="E51" s="32">
        <v>310</v>
      </c>
      <c r="F51" s="33">
        <v>867740</v>
      </c>
      <c r="G51" s="32">
        <v>310</v>
      </c>
      <c r="H51" s="35"/>
      <c r="I51" s="35"/>
      <c r="J51" s="36" t="s">
        <v>64</v>
      </c>
      <c r="K51" s="37">
        <v>962814</v>
      </c>
      <c r="L51" s="30" t="s">
        <v>459</v>
      </c>
    </row>
    <row r="52" spans="1:12" s="38" customFormat="1" ht="15" customHeight="1" x14ac:dyDescent="0.25">
      <c r="A52" s="30">
        <v>390003</v>
      </c>
      <c r="B52" s="29">
        <v>1007740410009</v>
      </c>
      <c r="C52" s="31" t="s">
        <v>138</v>
      </c>
      <c r="D52" s="31" t="s">
        <v>80</v>
      </c>
      <c r="E52" s="32">
        <v>60</v>
      </c>
      <c r="F52" s="40">
        <v>167950</v>
      </c>
      <c r="G52" s="32">
        <v>60</v>
      </c>
      <c r="H52" s="34" t="s">
        <v>63</v>
      </c>
      <c r="I52" s="34" t="s">
        <v>67</v>
      </c>
      <c r="J52" s="36" t="s">
        <v>64</v>
      </c>
      <c r="K52" s="37">
        <v>186351</v>
      </c>
      <c r="L52" s="30" t="s">
        <v>460</v>
      </c>
    </row>
    <row r="53" spans="1:12" s="38" customFormat="1" ht="15" customHeight="1" x14ac:dyDescent="0.25">
      <c r="A53" s="30">
        <v>390001</v>
      </c>
      <c r="B53" s="29">
        <v>1007456760006</v>
      </c>
      <c r="C53" s="31" t="s">
        <v>139</v>
      </c>
      <c r="D53" s="31" t="s">
        <v>140</v>
      </c>
      <c r="E53" s="32">
        <v>293</v>
      </c>
      <c r="F53" s="40">
        <v>820154</v>
      </c>
      <c r="G53" s="32">
        <v>293</v>
      </c>
      <c r="H53" s="34" t="s">
        <v>63</v>
      </c>
      <c r="I53" s="35"/>
      <c r="J53" s="36" t="s">
        <v>64</v>
      </c>
      <c r="K53" s="37">
        <v>910015</v>
      </c>
      <c r="L53" s="30" t="s">
        <v>461</v>
      </c>
    </row>
    <row r="54" spans="1:12" s="38" customFormat="1" ht="15" customHeight="1" x14ac:dyDescent="0.25">
      <c r="A54" s="30">
        <v>390048</v>
      </c>
      <c r="B54" s="29">
        <v>1007506760004</v>
      </c>
      <c r="C54" s="31" t="s">
        <v>141</v>
      </c>
      <c r="D54" s="31" t="s">
        <v>142</v>
      </c>
      <c r="E54" s="32">
        <v>133</v>
      </c>
      <c r="F54" s="40">
        <v>372288</v>
      </c>
      <c r="G54" s="32">
        <v>133</v>
      </c>
      <c r="H54" s="34" t="s">
        <v>63</v>
      </c>
      <c r="I54" s="34" t="s">
        <v>67</v>
      </c>
      <c r="J54" s="36" t="s">
        <v>64</v>
      </c>
      <c r="K54" s="37">
        <v>413078</v>
      </c>
      <c r="L54" s="30" t="s">
        <v>462</v>
      </c>
    </row>
    <row r="55" spans="1:12" s="38" customFormat="1" ht="15" customHeight="1" x14ac:dyDescent="0.25">
      <c r="A55" s="30">
        <v>390057</v>
      </c>
      <c r="B55" s="29">
        <v>1001257410007</v>
      </c>
      <c r="C55" s="31" t="s">
        <v>143</v>
      </c>
      <c r="D55" s="31" t="s">
        <v>114</v>
      </c>
      <c r="E55" s="32">
        <v>168</v>
      </c>
      <c r="F55" s="40">
        <v>470259</v>
      </c>
      <c r="G55" s="32">
        <v>168</v>
      </c>
      <c r="H55" s="35"/>
      <c r="I55" s="35"/>
      <c r="J55" s="35"/>
      <c r="K55" s="35"/>
      <c r="L55" s="30" t="s">
        <v>463</v>
      </c>
    </row>
    <row r="56" spans="1:12" s="38" customFormat="1" ht="15" customHeight="1" x14ac:dyDescent="0.25">
      <c r="A56" s="30">
        <v>390266</v>
      </c>
      <c r="B56" s="29">
        <v>1007765470006</v>
      </c>
      <c r="C56" s="31" t="s">
        <v>144</v>
      </c>
      <c r="D56" s="31" t="s">
        <v>145</v>
      </c>
      <c r="E56" s="32">
        <v>67</v>
      </c>
      <c r="F56" s="40">
        <v>187544</v>
      </c>
      <c r="G56" s="32">
        <v>67</v>
      </c>
      <c r="H56" s="35"/>
      <c r="I56" s="35"/>
      <c r="J56" s="35"/>
      <c r="K56" s="35"/>
      <c r="L56" s="30" t="s">
        <v>464</v>
      </c>
    </row>
    <row r="57" spans="1:12" s="38" customFormat="1" ht="15" customHeight="1" x14ac:dyDescent="0.25">
      <c r="A57" s="30">
        <v>392026</v>
      </c>
      <c r="B57" s="29">
        <v>1007276960072</v>
      </c>
      <c r="C57" s="31" t="s">
        <v>146</v>
      </c>
      <c r="D57" s="31" t="s">
        <v>73</v>
      </c>
      <c r="E57" s="35"/>
      <c r="F57" s="35"/>
      <c r="G57" s="32">
        <v>85</v>
      </c>
      <c r="H57" s="34" t="s">
        <v>63</v>
      </c>
      <c r="I57" s="35"/>
      <c r="J57" s="35"/>
      <c r="K57" s="37">
        <v>263997</v>
      </c>
      <c r="L57" s="30" t="s">
        <v>465</v>
      </c>
    </row>
    <row r="58" spans="1:12" s="38" customFormat="1" ht="15" customHeight="1" x14ac:dyDescent="0.25">
      <c r="A58" s="30">
        <v>394052</v>
      </c>
      <c r="B58" s="29">
        <v>1025111570001</v>
      </c>
      <c r="C58" s="31" t="s">
        <v>147</v>
      </c>
      <c r="D58" s="31" t="s">
        <v>148</v>
      </c>
      <c r="E58" s="35"/>
      <c r="F58" s="35"/>
      <c r="G58" s="32">
        <v>86</v>
      </c>
      <c r="H58" s="34" t="s">
        <v>63</v>
      </c>
      <c r="I58" s="35"/>
      <c r="J58" s="35"/>
      <c r="K58" s="37">
        <v>267103</v>
      </c>
      <c r="L58" s="30" t="s">
        <v>466</v>
      </c>
    </row>
    <row r="59" spans="1:12" s="38" customFormat="1" ht="15" customHeight="1" x14ac:dyDescent="0.25">
      <c r="A59" s="30">
        <v>394053</v>
      </c>
      <c r="B59" s="29">
        <v>1029437890001</v>
      </c>
      <c r="C59" s="31" t="s">
        <v>149</v>
      </c>
      <c r="D59" s="31" t="s">
        <v>73</v>
      </c>
      <c r="E59" s="35"/>
      <c r="F59" s="35"/>
      <c r="G59" s="32">
        <v>36</v>
      </c>
      <c r="H59" s="34" t="s">
        <v>63</v>
      </c>
      <c r="I59" s="35"/>
      <c r="J59" s="35"/>
      <c r="K59" s="37">
        <v>111811</v>
      </c>
      <c r="L59" s="30" t="s">
        <v>467</v>
      </c>
    </row>
    <row r="60" spans="1:12" s="38" customFormat="1" ht="15" customHeight="1" x14ac:dyDescent="0.25">
      <c r="A60" s="30">
        <v>390036</v>
      </c>
      <c r="B60" s="29">
        <v>1000033550183</v>
      </c>
      <c r="C60" s="31" t="s">
        <v>150</v>
      </c>
      <c r="D60" s="31" t="s">
        <v>151</v>
      </c>
      <c r="E60" s="32">
        <v>285</v>
      </c>
      <c r="F60" s="40">
        <v>797761</v>
      </c>
      <c r="G60" s="32">
        <v>32</v>
      </c>
      <c r="H60" s="34" t="s">
        <v>63</v>
      </c>
      <c r="I60" s="35"/>
      <c r="J60" s="35"/>
      <c r="K60" s="37">
        <v>99387</v>
      </c>
      <c r="L60" s="30" t="s">
        <v>468</v>
      </c>
    </row>
    <row r="61" spans="1:12" s="38" customFormat="1" ht="15" customHeight="1" x14ac:dyDescent="0.25">
      <c r="A61" s="30">
        <v>390157</v>
      </c>
      <c r="B61" s="29">
        <v>1000033550314</v>
      </c>
      <c r="C61" s="31" t="s">
        <v>152</v>
      </c>
      <c r="D61" s="31" t="s">
        <v>71</v>
      </c>
      <c r="E61" s="32">
        <v>120</v>
      </c>
      <c r="F61" s="40">
        <v>335899</v>
      </c>
      <c r="G61" s="32">
        <v>45</v>
      </c>
      <c r="H61" s="34" t="s">
        <v>63</v>
      </c>
      <c r="I61" s="35"/>
      <c r="J61" s="35"/>
      <c r="K61" s="37">
        <v>139763</v>
      </c>
      <c r="L61" s="30" t="s">
        <v>469</v>
      </c>
    </row>
    <row r="62" spans="1:12" s="38" customFormat="1" ht="15" customHeight="1" x14ac:dyDescent="0.25">
      <c r="A62" s="30">
        <v>390037</v>
      </c>
      <c r="B62" s="29">
        <v>1000033550179</v>
      </c>
      <c r="C62" s="31" t="s">
        <v>153</v>
      </c>
      <c r="D62" s="31" t="s">
        <v>71</v>
      </c>
      <c r="E62" s="32">
        <v>160</v>
      </c>
      <c r="F62" s="40">
        <v>447866</v>
      </c>
      <c r="G62" s="32">
        <v>160</v>
      </c>
      <c r="H62" s="35"/>
      <c r="I62" s="35"/>
      <c r="J62" s="35"/>
      <c r="K62" s="35"/>
      <c r="L62" s="30" t="s">
        <v>470</v>
      </c>
    </row>
    <row r="63" spans="1:12" s="38" customFormat="1" ht="15" customHeight="1" x14ac:dyDescent="0.25">
      <c r="A63" s="30">
        <v>390184</v>
      </c>
      <c r="B63" s="29">
        <v>1007769210010</v>
      </c>
      <c r="C63" s="31" t="s">
        <v>154</v>
      </c>
      <c r="D63" s="31" t="s">
        <v>155</v>
      </c>
      <c r="E63" s="32">
        <v>61</v>
      </c>
      <c r="F63" s="40">
        <v>170749</v>
      </c>
      <c r="G63" s="32">
        <v>61</v>
      </c>
      <c r="H63" s="34" t="s">
        <v>63</v>
      </c>
      <c r="I63" s="35"/>
      <c r="J63" s="36" t="s">
        <v>64</v>
      </c>
      <c r="K63" s="37">
        <v>189457</v>
      </c>
      <c r="L63" s="30" t="s">
        <v>471</v>
      </c>
    </row>
    <row r="64" spans="1:12" s="38" customFormat="1" ht="15" customHeight="1" x14ac:dyDescent="0.25">
      <c r="A64" s="30">
        <v>390097</v>
      </c>
      <c r="B64" s="29">
        <v>1001264530009</v>
      </c>
      <c r="C64" s="31" t="s">
        <v>156</v>
      </c>
      <c r="D64" s="31" t="s">
        <v>62</v>
      </c>
      <c r="E64" s="32">
        <v>239</v>
      </c>
      <c r="F64" s="40">
        <v>668999</v>
      </c>
      <c r="G64" s="32">
        <v>239</v>
      </c>
      <c r="H64" s="34" t="s">
        <v>63</v>
      </c>
      <c r="I64" s="35"/>
      <c r="J64" s="36" t="s">
        <v>64</v>
      </c>
      <c r="K64" s="37">
        <v>742299</v>
      </c>
      <c r="L64" s="30" t="s">
        <v>472</v>
      </c>
    </row>
    <row r="65" spans="1:12" s="38" customFormat="1" ht="15" customHeight="1" x14ac:dyDescent="0.25">
      <c r="A65" s="30">
        <v>394034</v>
      </c>
      <c r="B65" s="29">
        <v>1007285950065</v>
      </c>
      <c r="C65" s="31" t="s">
        <v>157</v>
      </c>
      <c r="D65" s="31" t="s">
        <v>62</v>
      </c>
      <c r="E65" s="35"/>
      <c r="F65" s="35"/>
      <c r="G65" s="32">
        <v>206</v>
      </c>
      <c r="H65" s="34" t="s">
        <v>63</v>
      </c>
      <c r="I65" s="35"/>
      <c r="J65" s="35"/>
      <c r="K65" s="37">
        <v>639806</v>
      </c>
      <c r="L65" s="30" t="s">
        <v>473</v>
      </c>
    </row>
    <row r="66" spans="1:12" s="38" customFormat="1" ht="15" customHeight="1" x14ac:dyDescent="0.25">
      <c r="A66" s="30">
        <v>390111</v>
      </c>
      <c r="B66" s="29">
        <v>1001258770069</v>
      </c>
      <c r="C66" s="31" t="s">
        <v>158</v>
      </c>
      <c r="D66" s="31" t="s">
        <v>73</v>
      </c>
      <c r="E66" s="41">
        <v>1460</v>
      </c>
      <c r="F66" s="40">
        <v>4086773</v>
      </c>
      <c r="G66" s="41">
        <v>1460</v>
      </c>
      <c r="H66" s="34" t="s">
        <v>63</v>
      </c>
      <c r="I66" s="35"/>
      <c r="J66" s="36" t="s">
        <v>64</v>
      </c>
      <c r="K66" s="37">
        <v>4534545</v>
      </c>
      <c r="L66" s="30" t="s">
        <v>474</v>
      </c>
    </row>
    <row r="67" spans="1:12" s="38" customFormat="1" ht="15" customHeight="1" x14ac:dyDescent="0.25">
      <c r="A67" s="30">
        <v>390173</v>
      </c>
      <c r="B67" s="29">
        <v>1007713530001</v>
      </c>
      <c r="C67" s="31" t="s">
        <v>159</v>
      </c>
      <c r="D67" s="31" t="s">
        <v>160</v>
      </c>
      <c r="E67" s="32">
        <v>166</v>
      </c>
      <c r="F67" s="40">
        <v>464661</v>
      </c>
      <c r="G67" s="32">
        <v>166</v>
      </c>
      <c r="H67" s="34" t="s">
        <v>63</v>
      </c>
      <c r="I67" s="34" t="s">
        <v>67</v>
      </c>
      <c r="J67" s="36" t="s">
        <v>64</v>
      </c>
      <c r="K67" s="37">
        <v>515572</v>
      </c>
      <c r="L67" s="30" t="s">
        <v>475</v>
      </c>
    </row>
    <row r="68" spans="1:12" s="38" customFormat="1" ht="15" customHeight="1" x14ac:dyDescent="0.25">
      <c r="A68" s="30">
        <v>390115</v>
      </c>
      <c r="B68" s="29">
        <v>1007705250010</v>
      </c>
      <c r="C68" s="31" t="s">
        <v>161</v>
      </c>
      <c r="D68" s="31" t="s">
        <v>73</v>
      </c>
      <c r="E68" s="32">
        <v>464</v>
      </c>
      <c r="F68" s="40">
        <v>1298810</v>
      </c>
      <c r="G68" s="32">
        <v>464</v>
      </c>
      <c r="H68" s="35"/>
      <c r="I68" s="35"/>
      <c r="J68" s="36" t="s">
        <v>64</v>
      </c>
      <c r="K68" s="37">
        <v>1441116</v>
      </c>
      <c r="L68" s="30" t="s">
        <v>476</v>
      </c>
    </row>
    <row r="69" spans="1:12" s="38" customFormat="1" ht="15" customHeight="1" x14ac:dyDescent="0.25">
      <c r="A69" s="30">
        <v>390265</v>
      </c>
      <c r="B69" s="29">
        <v>1007443470018</v>
      </c>
      <c r="C69" s="31" t="s">
        <v>162</v>
      </c>
      <c r="D69" s="31" t="s">
        <v>71</v>
      </c>
      <c r="E69" s="32">
        <v>341</v>
      </c>
      <c r="F69" s="40">
        <v>954514</v>
      </c>
      <c r="G69" s="32">
        <v>24</v>
      </c>
      <c r="H69" s="34" t="s">
        <v>63</v>
      </c>
      <c r="I69" s="35"/>
      <c r="J69" s="35"/>
      <c r="K69" s="37">
        <v>74541</v>
      </c>
      <c r="L69" s="30" t="s">
        <v>477</v>
      </c>
    </row>
    <row r="70" spans="1:12" s="38" customFormat="1" ht="15" customHeight="1" x14ac:dyDescent="0.25">
      <c r="A70" s="30">
        <v>394047</v>
      </c>
      <c r="B70" s="29">
        <v>1007632900054</v>
      </c>
      <c r="C70" s="31" t="s">
        <v>163</v>
      </c>
      <c r="D70" s="31" t="s">
        <v>164</v>
      </c>
      <c r="E70" s="35"/>
      <c r="F70" s="35"/>
      <c r="G70" s="32">
        <v>110</v>
      </c>
      <c r="H70" s="34" t="s">
        <v>63</v>
      </c>
      <c r="I70" s="35"/>
      <c r="J70" s="35"/>
      <c r="K70" s="37">
        <v>341644</v>
      </c>
      <c r="L70" s="30" t="s">
        <v>478</v>
      </c>
    </row>
    <row r="71" spans="1:12" s="38" customFormat="1" ht="15" customHeight="1" x14ac:dyDescent="0.25">
      <c r="A71" s="30">
        <v>394055</v>
      </c>
      <c r="B71" s="29">
        <v>1035480620001</v>
      </c>
      <c r="C71" s="31" t="s">
        <v>165</v>
      </c>
      <c r="D71" s="31" t="s">
        <v>166</v>
      </c>
      <c r="E71" s="35"/>
      <c r="F71" s="35"/>
      <c r="G71" s="32">
        <v>126</v>
      </c>
      <c r="H71" s="34" t="s">
        <v>63</v>
      </c>
      <c r="I71" s="35"/>
      <c r="J71" s="35"/>
      <c r="K71" s="37">
        <v>391338</v>
      </c>
      <c r="L71" s="30" t="s">
        <v>479</v>
      </c>
    </row>
    <row r="72" spans="1:12" s="38" customFormat="1" ht="15" customHeight="1" x14ac:dyDescent="0.25">
      <c r="A72" s="30">
        <v>390100</v>
      </c>
      <c r="B72" s="29">
        <v>1007711750051</v>
      </c>
      <c r="C72" s="31" t="s">
        <v>167</v>
      </c>
      <c r="D72" s="31" t="s">
        <v>166</v>
      </c>
      <c r="E72" s="32">
        <v>620</v>
      </c>
      <c r="F72" s="40">
        <v>1735479</v>
      </c>
      <c r="G72" s="32">
        <v>620</v>
      </c>
      <c r="H72" s="35"/>
      <c r="I72" s="35"/>
      <c r="J72" s="36" t="s">
        <v>64</v>
      </c>
      <c r="K72" s="37">
        <v>1925629</v>
      </c>
      <c r="L72" s="30" t="s">
        <v>480</v>
      </c>
    </row>
    <row r="73" spans="1:12" s="38" customFormat="1" ht="15" customHeight="1" x14ac:dyDescent="0.25">
      <c r="A73" s="30">
        <v>390195</v>
      </c>
      <c r="B73" s="29">
        <v>1007354280039</v>
      </c>
      <c r="C73" s="31" t="s">
        <v>168</v>
      </c>
      <c r="D73" s="31" t="s">
        <v>62</v>
      </c>
      <c r="E73" s="32">
        <v>370</v>
      </c>
      <c r="F73" s="40">
        <v>1035689</v>
      </c>
      <c r="G73" s="32">
        <v>370</v>
      </c>
      <c r="H73" s="35"/>
      <c r="I73" s="35"/>
      <c r="J73" s="36" t="s">
        <v>64</v>
      </c>
      <c r="K73" s="37">
        <v>1149166</v>
      </c>
      <c r="L73" s="30" t="s">
        <v>481</v>
      </c>
    </row>
    <row r="74" spans="1:12" s="38" customFormat="1" ht="15" customHeight="1" x14ac:dyDescent="0.25">
      <c r="A74" s="30">
        <v>390012</v>
      </c>
      <c r="B74" s="29">
        <v>1022567890001</v>
      </c>
      <c r="C74" s="31" t="s">
        <v>169</v>
      </c>
      <c r="D74" s="31" t="s">
        <v>62</v>
      </c>
      <c r="E74" s="32">
        <v>140</v>
      </c>
      <c r="F74" s="40">
        <v>391882</v>
      </c>
      <c r="G74" s="32">
        <v>140</v>
      </c>
      <c r="H74" s="35"/>
      <c r="I74" s="35"/>
      <c r="J74" s="35"/>
      <c r="K74" s="35"/>
      <c r="L74" s="30" t="s">
        <v>482</v>
      </c>
    </row>
    <row r="75" spans="1:12" s="38" customFormat="1" ht="15" customHeight="1" x14ac:dyDescent="0.25">
      <c r="A75" s="30">
        <v>391308</v>
      </c>
      <c r="B75" s="29">
        <v>1007699900022</v>
      </c>
      <c r="C75" s="31" t="s">
        <v>170</v>
      </c>
      <c r="D75" s="31" t="s">
        <v>171</v>
      </c>
      <c r="E75" s="32">
        <v>20</v>
      </c>
      <c r="F75" s="40">
        <v>55983</v>
      </c>
      <c r="G75" s="32">
        <v>20</v>
      </c>
      <c r="H75" s="35"/>
      <c r="I75" s="34" t="s">
        <v>67</v>
      </c>
      <c r="J75" s="35"/>
      <c r="K75" s="37">
        <v>62117</v>
      </c>
      <c r="L75" s="30" t="s">
        <v>483</v>
      </c>
    </row>
    <row r="76" spans="1:12" s="38" customFormat="1" ht="15" customHeight="1" x14ac:dyDescent="0.25">
      <c r="A76" s="30">
        <v>390133</v>
      </c>
      <c r="B76" s="29">
        <v>1007660210018</v>
      </c>
      <c r="C76" s="31" t="s">
        <v>172</v>
      </c>
      <c r="D76" s="31" t="s">
        <v>164</v>
      </c>
      <c r="E76" s="41">
        <v>1244</v>
      </c>
      <c r="F76" s="40">
        <v>3482155</v>
      </c>
      <c r="G76" s="41">
        <v>1244</v>
      </c>
      <c r="H76" s="34" t="s">
        <v>63</v>
      </c>
      <c r="I76" s="35"/>
      <c r="J76" s="36" t="s">
        <v>64</v>
      </c>
      <c r="K76" s="37">
        <v>3863680</v>
      </c>
      <c r="L76" s="30" t="s">
        <v>484</v>
      </c>
    </row>
    <row r="77" spans="1:12" s="38" customFormat="1" ht="15" customHeight="1" x14ac:dyDescent="0.25">
      <c r="A77" s="30">
        <v>390185</v>
      </c>
      <c r="B77" s="29">
        <v>1007287190004</v>
      </c>
      <c r="C77" s="31" t="s">
        <v>173</v>
      </c>
      <c r="D77" s="31" t="s">
        <v>125</v>
      </c>
      <c r="E77" s="32">
        <v>150</v>
      </c>
      <c r="F77" s="40">
        <v>419874</v>
      </c>
      <c r="G77" s="32">
        <v>150</v>
      </c>
      <c r="H77" s="35"/>
      <c r="I77" s="35"/>
      <c r="J77" s="36" t="s">
        <v>64</v>
      </c>
      <c r="K77" s="37">
        <v>465878</v>
      </c>
      <c r="L77" s="30" t="s">
        <v>485</v>
      </c>
    </row>
    <row r="78" spans="1:12" s="38" customFormat="1" ht="15" customHeight="1" x14ac:dyDescent="0.25">
      <c r="A78" s="30">
        <v>390201</v>
      </c>
      <c r="B78" s="29">
        <v>1007723970001</v>
      </c>
      <c r="C78" s="31" t="s">
        <v>174</v>
      </c>
      <c r="D78" s="31" t="s">
        <v>175</v>
      </c>
      <c r="E78" s="32">
        <v>264</v>
      </c>
      <c r="F78" s="40">
        <v>738978</v>
      </c>
      <c r="G78" s="32">
        <v>264</v>
      </c>
      <c r="H78" s="34" t="s">
        <v>63</v>
      </c>
      <c r="I78" s="35"/>
      <c r="J78" s="36" t="s">
        <v>64</v>
      </c>
      <c r="K78" s="37">
        <v>819945</v>
      </c>
      <c r="L78" s="30" t="s">
        <v>486</v>
      </c>
    </row>
    <row r="79" spans="1:12" s="38" customFormat="1" ht="15" customHeight="1" x14ac:dyDescent="0.25">
      <c r="A79" s="30">
        <v>390030</v>
      </c>
      <c r="B79" s="29">
        <v>1007607250019</v>
      </c>
      <c r="C79" s="31" t="s">
        <v>176</v>
      </c>
      <c r="D79" s="31" t="s">
        <v>136</v>
      </c>
      <c r="E79" s="32">
        <v>186</v>
      </c>
      <c r="F79" s="40">
        <v>520644</v>
      </c>
      <c r="G79" s="32">
        <v>186</v>
      </c>
      <c r="H79" s="34" t="s">
        <v>63</v>
      </c>
      <c r="I79" s="35"/>
      <c r="J79" s="36" t="s">
        <v>64</v>
      </c>
      <c r="K79" s="37">
        <v>577689</v>
      </c>
      <c r="L79" s="30" t="s">
        <v>487</v>
      </c>
    </row>
    <row r="80" spans="1:12" s="38" customFormat="1" ht="15" customHeight="1" x14ac:dyDescent="0.25">
      <c r="A80" s="30">
        <v>390070</v>
      </c>
      <c r="B80" s="29">
        <v>1028624840001</v>
      </c>
      <c r="C80" s="31" t="s">
        <v>177</v>
      </c>
      <c r="D80" s="31" t="s">
        <v>114</v>
      </c>
      <c r="E80" s="32">
        <v>150</v>
      </c>
      <c r="F80" s="40">
        <v>419874</v>
      </c>
      <c r="G80" s="32">
        <v>150</v>
      </c>
      <c r="H80" s="34" t="s">
        <v>63</v>
      </c>
      <c r="I80" s="35"/>
      <c r="J80" s="36" t="s">
        <v>64</v>
      </c>
      <c r="K80" s="37">
        <v>465878</v>
      </c>
      <c r="L80" s="30" t="s">
        <v>488</v>
      </c>
    </row>
    <row r="81" spans="1:12" s="38" customFormat="1" ht="15" customHeight="1" x14ac:dyDescent="0.25">
      <c r="A81" s="30">
        <v>394057</v>
      </c>
      <c r="B81" s="29">
        <v>1038828660001</v>
      </c>
      <c r="C81" s="31" t="s">
        <v>178</v>
      </c>
      <c r="D81" s="31" t="s">
        <v>73</v>
      </c>
      <c r="E81" s="35"/>
      <c r="F81" s="35"/>
      <c r="G81" s="32">
        <v>22</v>
      </c>
      <c r="H81" s="34" t="s">
        <v>63</v>
      </c>
      <c r="I81" s="35"/>
      <c r="J81" s="35"/>
      <c r="K81" s="37">
        <v>68329</v>
      </c>
      <c r="L81" s="30" t="s">
        <v>489</v>
      </c>
    </row>
    <row r="82" spans="1:12" s="38" customFormat="1" ht="15" customHeight="1" x14ac:dyDescent="0.25">
      <c r="A82" s="30">
        <v>394040</v>
      </c>
      <c r="B82" s="29">
        <v>1007285950051</v>
      </c>
      <c r="C82" s="31" t="s">
        <v>179</v>
      </c>
      <c r="D82" s="31" t="s">
        <v>180</v>
      </c>
      <c r="E82" s="35"/>
      <c r="F82" s="35"/>
      <c r="G82" s="32">
        <v>119</v>
      </c>
      <c r="H82" s="34" t="s">
        <v>63</v>
      </c>
      <c r="I82" s="35"/>
      <c r="J82" s="35"/>
      <c r="K82" s="37">
        <v>369596</v>
      </c>
      <c r="L82" s="30" t="s">
        <v>490</v>
      </c>
    </row>
    <row r="83" spans="1:12" s="38" customFormat="1" ht="15" customHeight="1" x14ac:dyDescent="0.25">
      <c r="A83" s="30">
        <v>390113</v>
      </c>
      <c r="B83" s="29">
        <v>1007521150043</v>
      </c>
      <c r="C83" s="31" t="s">
        <v>181</v>
      </c>
      <c r="D83" s="31" t="s">
        <v>182</v>
      </c>
      <c r="E83" s="32">
        <v>200</v>
      </c>
      <c r="F83" s="40">
        <v>559832</v>
      </c>
      <c r="G83" s="32">
        <v>200</v>
      </c>
      <c r="H83" s="34" t="s">
        <v>63</v>
      </c>
      <c r="I83" s="34" t="s">
        <v>67</v>
      </c>
      <c r="J83" s="36" t="s">
        <v>64</v>
      </c>
      <c r="K83" s="37">
        <v>621171</v>
      </c>
      <c r="L83" s="30" t="s">
        <v>491</v>
      </c>
    </row>
    <row r="84" spans="1:12" s="38" customFormat="1" ht="15" customHeight="1" x14ac:dyDescent="0.25">
      <c r="A84" s="30">
        <v>390156</v>
      </c>
      <c r="B84" s="29">
        <v>1007306820001</v>
      </c>
      <c r="C84" s="31" t="s">
        <v>183</v>
      </c>
      <c r="D84" s="31" t="s">
        <v>110</v>
      </c>
      <c r="E84" s="32">
        <v>183</v>
      </c>
      <c r="F84" s="40">
        <v>512246</v>
      </c>
      <c r="G84" s="32">
        <v>183</v>
      </c>
      <c r="H84" s="34" t="s">
        <v>63</v>
      </c>
      <c r="I84" s="35"/>
      <c r="J84" s="36" t="s">
        <v>64</v>
      </c>
      <c r="K84" s="37">
        <v>568371</v>
      </c>
      <c r="L84" s="30" t="s">
        <v>492</v>
      </c>
    </row>
    <row r="85" spans="1:12" s="38" customFormat="1" ht="15" customHeight="1" x14ac:dyDescent="0.25">
      <c r="A85" s="30">
        <v>390198</v>
      </c>
      <c r="B85" s="29">
        <v>1007711200008</v>
      </c>
      <c r="C85" s="31" t="s">
        <v>184</v>
      </c>
      <c r="D85" s="31" t="s">
        <v>171</v>
      </c>
      <c r="E85" s="32">
        <v>171</v>
      </c>
      <c r="F85" s="40">
        <v>478656</v>
      </c>
      <c r="G85" s="32">
        <v>181</v>
      </c>
      <c r="H85" s="34" t="s">
        <v>63</v>
      </c>
      <c r="I85" s="35"/>
      <c r="J85" s="36" t="s">
        <v>64</v>
      </c>
      <c r="K85" s="37">
        <v>562159</v>
      </c>
      <c r="L85" s="30" t="s">
        <v>493</v>
      </c>
    </row>
    <row r="86" spans="1:12" s="38" customFormat="1" ht="15" customHeight="1" x14ac:dyDescent="0.25">
      <c r="A86" s="30">
        <v>390256</v>
      </c>
      <c r="B86" s="29">
        <v>1007653100005</v>
      </c>
      <c r="C86" s="31" t="s">
        <v>185</v>
      </c>
      <c r="D86" s="31" t="s">
        <v>186</v>
      </c>
      <c r="E86" s="32">
        <v>610</v>
      </c>
      <c r="F86" s="40">
        <v>1707488</v>
      </c>
      <c r="G86" s="32">
        <v>610</v>
      </c>
      <c r="H86" s="35"/>
      <c r="I86" s="35"/>
      <c r="J86" s="36" t="s">
        <v>64</v>
      </c>
      <c r="K86" s="37">
        <v>1894570</v>
      </c>
      <c r="L86" s="30" t="s">
        <v>494</v>
      </c>
    </row>
    <row r="87" spans="1:12" s="38" customFormat="1" ht="15" customHeight="1" x14ac:dyDescent="0.25">
      <c r="A87" s="30">
        <v>394033</v>
      </c>
      <c r="B87" s="29">
        <v>1007568020011</v>
      </c>
      <c r="C87" s="31" t="s">
        <v>187</v>
      </c>
      <c r="D87" s="31" t="s">
        <v>62</v>
      </c>
      <c r="E87" s="35"/>
      <c r="F87" s="35"/>
      <c r="G87" s="32">
        <v>73</v>
      </c>
      <c r="H87" s="34" t="s">
        <v>63</v>
      </c>
      <c r="I87" s="35"/>
      <c r="J87" s="35"/>
      <c r="K87" s="37">
        <v>226727</v>
      </c>
      <c r="L87" s="30" t="s">
        <v>495</v>
      </c>
    </row>
    <row r="88" spans="1:12" s="38" customFormat="1" ht="15" customHeight="1" x14ac:dyDescent="0.25">
      <c r="A88" s="30">
        <v>390119</v>
      </c>
      <c r="B88" s="29">
        <v>1027051880001</v>
      </c>
      <c r="C88" s="31" t="s">
        <v>188</v>
      </c>
      <c r="D88" s="31" t="s">
        <v>140</v>
      </c>
      <c r="E88" s="32">
        <v>122</v>
      </c>
      <c r="F88" s="40">
        <v>341498</v>
      </c>
      <c r="G88" s="32">
        <v>122</v>
      </c>
      <c r="H88" s="34" t="s">
        <v>63</v>
      </c>
      <c r="I88" s="35"/>
      <c r="J88" s="36" t="s">
        <v>64</v>
      </c>
      <c r="K88" s="37">
        <v>378914</v>
      </c>
      <c r="L88" s="30" t="s">
        <v>496</v>
      </c>
    </row>
    <row r="89" spans="1:12" s="38" customFormat="1" ht="15" customHeight="1" x14ac:dyDescent="0.25">
      <c r="A89" s="30">
        <v>390268</v>
      </c>
      <c r="B89" s="29">
        <v>1007466550003</v>
      </c>
      <c r="C89" s="31" t="s">
        <v>189</v>
      </c>
      <c r="D89" s="31" t="s">
        <v>180</v>
      </c>
      <c r="E89" s="32">
        <v>260</v>
      </c>
      <c r="F89" s="40">
        <v>727782</v>
      </c>
      <c r="G89" s="32">
        <v>12</v>
      </c>
      <c r="H89" s="34" t="s">
        <v>63</v>
      </c>
      <c r="I89" s="35"/>
      <c r="J89" s="35"/>
      <c r="K89" s="37">
        <v>37270</v>
      </c>
      <c r="L89" s="30" t="s">
        <v>497</v>
      </c>
    </row>
    <row r="90" spans="1:12" s="38" customFormat="1" ht="15" customHeight="1" x14ac:dyDescent="0.25">
      <c r="A90" s="30">
        <v>390204</v>
      </c>
      <c r="B90" s="29">
        <v>1007654720011</v>
      </c>
      <c r="C90" s="31" t="s">
        <v>190</v>
      </c>
      <c r="D90" s="31" t="s">
        <v>73</v>
      </c>
      <c r="E90" s="32">
        <v>189</v>
      </c>
      <c r="F90" s="40">
        <v>529041</v>
      </c>
      <c r="G90" s="32">
        <v>189</v>
      </c>
      <c r="H90" s="35"/>
      <c r="I90" s="35"/>
      <c r="J90" s="36" t="s">
        <v>64</v>
      </c>
      <c r="K90" s="37">
        <v>587006</v>
      </c>
      <c r="L90" s="30" t="s">
        <v>498</v>
      </c>
    </row>
    <row r="91" spans="1:12" s="38" customFormat="1" ht="15" customHeight="1" x14ac:dyDescent="0.25">
      <c r="A91" s="30">
        <v>390153</v>
      </c>
      <c r="B91" s="29">
        <v>1007354280036</v>
      </c>
      <c r="C91" s="31" t="s">
        <v>191</v>
      </c>
      <c r="D91" s="31" t="s">
        <v>96</v>
      </c>
      <c r="E91" s="32">
        <v>231</v>
      </c>
      <c r="F91" s="40">
        <v>646606</v>
      </c>
      <c r="G91" s="32">
        <v>231</v>
      </c>
      <c r="H91" s="35"/>
      <c r="I91" s="35"/>
      <c r="J91" s="35"/>
      <c r="K91" s="35"/>
      <c r="L91" s="30" t="s">
        <v>499</v>
      </c>
    </row>
    <row r="92" spans="1:12" s="38" customFormat="1" ht="15" customHeight="1" x14ac:dyDescent="0.25">
      <c r="A92" s="30">
        <v>391312</v>
      </c>
      <c r="B92" s="29">
        <v>1007733760004</v>
      </c>
      <c r="C92" s="31" t="s">
        <v>192</v>
      </c>
      <c r="D92" s="31" t="s">
        <v>193</v>
      </c>
      <c r="E92" s="32">
        <v>35</v>
      </c>
      <c r="F92" s="40">
        <v>97971</v>
      </c>
      <c r="G92" s="32">
        <v>35</v>
      </c>
      <c r="H92" s="34" t="s">
        <v>63</v>
      </c>
      <c r="I92" s="34" t="s">
        <v>67</v>
      </c>
      <c r="J92" s="35"/>
      <c r="K92" s="37">
        <v>108705</v>
      </c>
      <c r="L92" s="30" t="s">
        <v>500</v>
      </c>
    </row>
    <row r="93" spans="1:12" s="38" customFormat="1" ht="15" customHeight="1" x14ac:dyDescent="0.25">
      <c r="A93" s="30">
        <v>390086</v>
      </c>
      <c r="B93" s="29">
        <v>1007740880070</v>
      </c>
      <c r="C93" s="31" t="s">
        <v>194</v>
      </c>
      <c r="D93" s="31" t="s">
        <v>195</v>
      </c>
      <c r="E93" s="32">
        <v>266</v>
      </c>
      <c r="F93" s="40">
        <v>744577</v>
      </c>
      <c r="G93" s="32">
        <v>266</v>
      </c>
      <c r="H93" s="34" t="s">
        <v>63</v>
      </c>
      <c r="I93" s="35"/>
      <c r="J93" s="36" t="s">
        <v>64</v>
      </c>
      <c r="K93" s="37">
        <v>826157</v>
      </c>
      <c r="L93" s="30" t="s">
        <v>501</v>
      </c>
    </row>
    <row r="94" spans="1:12" s="38" customFormat="1" ht="15" customHeight="1" x14ac:dyDescent="0.25">
      <c r="A94" s="30">
        <v>391315</v>
      </c>
      <c r="B94" s="29">
        <v>1007292600030</v>
      </c>
      <c r="C94" s="31" t="s">
        <v>196</v>
      </c>
      <c r="D94" s="31" t="s">
        <v>197</v>
      </c>
      <c r="E94" s="32">
        <v>25</v>
      </c>
      <c r="F94" s="40">
        <v>69979</v>
      </c>
      <c r="G94" s="32">
        <v>25</v>
      </c>
      <c r="H94" s="35"/>
      <c r="I94" s="34" t="s">
        <v>67</v>
      </c>
      <c r="J94" s="35"/>
      <c r="K94" s="37">
        <v>77646</v>
      </c>
      <c r="L94" s="30" t="s">
        <v>502</v>
      </c>
    </row>
    <row r="95" spans="1:12" s="38" customFormat="1" ht="15" customHeight="1" x14ac:dyDescent="0.25">
      <c r="A95" s="30">
        <v>390056</v>
      </c>
      <c r="B95" s="29">
        <v>1007683760041</v>
      </c>
      <c r="C95" s="31" t="s">
        <v>198</v>
      </c>
      <c r="D95" s="31" t="s">
        <v>199</v>
      </c>
      <c r="E95" s="32">
        <v>59</v>
      </c>
      <c r="F95" s="40">
        <v>165150</v>
      </c>
      <c r="G95" s="32">
        <v>59</v>
      </c>
      <c r="H95" s="34" t="s">
        <v>63</v>
      </c>
      <c r="I95" s="34" t="s">
        <v>67</v>
      </c>
      <c r="J95" s="35"/>
      <c r="K95" s="37">
        <v>183245</v>
      </c>
      <c r="L95" s="30" t="s">
        <v>503</v>
      </c>
    </row>
    <row r="96" spans="1:12" s="38" customFormat="1" ht="15" customHeight="1" x14ac:dyDescent="0.25">
      <c r="A96" s="30">
        <v>390147</v>
      </c>
      <c r="B96" s="29">
        <v>1007388870002</v>
      </c>
      <c r="C96" s="31" t="s">
        <v>200</v>
      </c>
      <c r="D96" s="31" t="s">
        <v>90</v>
      </c>
      <c r="E96" s="32">
        <v>200</v>
      </c>
      <c r="F96" s="40">
        <v>559832</v>
      </c>
      <c r="G96" s="32">
        <v>20</v>
      </c>
      <c r="H96" s="34" t="s">
        <v>63</v>
      </c>
      <c r="I96" s="35"/>
      <c r="J96" s="35"/>
      <c r="K96" s="37">
        <v>62117</v>
      </c>
      <c r="L96" s="30" t="s">
        <v>504</v>
      </c>
    </row>
    <row r="97" spans="1:12" s="38" customFormat="1" ht="15" customHeight="1" x14ac:dyDescent="0.25">
      <c r="A97" s="30">
        <v>391307</v>
      </c>
      <c r="B97" s="29">
        <v>1007734000002</v>
      </c>
      <c r="C97" s="31" t="s">
        <v>201</v>
      </c>
      <c r="D97" s="31" t="s">
        <v>108</v>
      </c>
      <c r="E97" s="32">
        <v>25</v>
      </c>
      <c r="F97" s="40">
        <v>69979</v>
      </c>
      <c r="G97" s="32">
        <v>25</v>
      </c>
      <c r="H97" s="35"/>
      <c r="I97" s="34" t="s">
        <v>67</v>
      </c>
      <c r="J97" s="35"/>
      <c r="K97" s="37">
        <v>77646</v>
      </c>
      <c r="L97" s="30" t="s">
        <v>505</v>
      </c>
    </row>
    <row r="98" spans="1:12" s="38" customFormat="1" ht="15" customHeight="1" x14ac:dyDescent="0.25">
      <c r="A98" s="30">
        <v>390223</v>
      </c>
      <c r="B98" s="29">
        <v>1007297070008</v>
      </c>
      <c r="C98" s="31" t="s">
        <v>202</v>
      </c>
      <c r="D98" s="31" t="s">
        <v>73</v>
      </c>
      <c r="E98" s="32">
        <v>368</v>
      </c>
      <c r="F98" s="40">
        <v>1030091</v>
      </c>
      <c r="G98" s="32">
        <v>368</v>
      </c>
      <c r="H98" s="34" t="s">
        <v>63</v>
      </c>
      <c r="I98" s="35"/>
      <c r="J98" s="36" t="s">
        <v>64</v>
      </c>
      <c r="K98" s="37">
        <v>1142954</v>
      </c>
      <c r="L98" s="30" t="s">
        <v>506</v>
      </c>
    </row>
    <row r="99" spans="1:12" s="38" customFormat="1" ht="15" customHeight="1" x14ac:dyDescent="0.25">
      <c r="A99" s="30">
        <v>390999</v>
      </c>
      <c r="B99" s="29">
        <v>1039628500001</v>
      </c>
      <c r="C99" s="31" t="s">
        <v>203</v>
      </c>
      <c r="D99" s="31" t="s">
        <v>204</v>
      </c>
      <c r="E99" s="32">
        <v>120</v>
      </c>
      <c r="F99" s="40">
        <v>335899</v>
      </c>
      <c r="G99" s="32">
        <v>120</v>
      </c>
      <c r="H99" s="35"/>
      <c r="I99" s="35"/>
      <c r="J99" s="35"/>
      <c r="K99" s="35"/>
      <c r="L99" s="30" t="s">
        <v>507</v>
      </c>
    </row>
    <row r="100" spans="1:12" s="38" customFormat="1" ht="15" customHeight="1" x14ac:dyDescent="0.25">
      <c r="A100" s="30">
        <v>390004</v>
      </c>
      <c r="B100" s="29">
        <v>1007718810081</v>
      </c>
      <c r="C100" s="31" t="s">
        <v>205</v>
      </c>
      <c r="D100" s="31" t="s">
        <v>204</v>
      </c>
      <c r="E100" s="32">
        <v>312</v>
      </c>
      <c r="F100" s="40">
        <v>873338</v>
      </c>
      <c r="G100" s="32">
        <v>312</v>
      </c>
      <c r="H100" s="34" t="s">
        <v>63</v>
      </c>
      <c r="I100" s="35"/>
      <c r="J100" s="36" t="s">
        <v>64</v>
      </c>
      <c r="K100" s="37">
        <v>969026</v>
      </c>
      <c r="L100" s="30" t="s">
        <v>508</v>
      </c>
    </row>
    <row r="101" spans="1:12" s="38" customFormat="1" ht="15" customHeight="1" x14ac:dyDescent="0.25">
      <c r="A101" s="30">
        <v>390096</v>
      </c>
      <c r="B101" s="29">
        <v>1007544970057</v>
      </c>
      <c r="C101" s="31" t="s">
        <v>206</v>
      </c>
      <c r="D101" s="31" t="s">
        <v>148</v>
      </c>
      <c r="E101" s="32">
        <v>204</v>
      </c>
      <c r="F101" s="40">
        <v>571029</v>
      </c>
      <c r="G101" s="32">
        <v>204</v>
      </c>
      <c r="H101" s="35"/>
      <c r="I101" s="35"/>
      <c r="J101" s="36" t="s">
        <v>64</v>
      </c>
      <c r="K101" s="37">
        <v>633594</v>
      </c>
      <c r="L101" s="30" t="s">
        <v>509</v>
      </c>
    </row>
    <row r="102" spans="1:12" s="38" customFormat="1" ht="15" customHeight="1" x14ac:dyDescent="0.25">
      <c r="A102" s="30">
        <v>390226</v>
      </c>
      <c r="B102" s="29">
        <v>1000049150007</v>
      </c>
      <c r="C102" s="31" t="s">
        <v>207</v>
      </c>
      <c r="D102" s="31" t="s">
        <v>73</v>
      </c>
      <c r="E102" s="32">
        <v>501</v>
      </c>
      <c r="F102" s="40">
        <v>1402379</v>
      </c>
      <c r="G102" s="32">
        <v>501</v>
      </c>
      <c r="H102" s="34" t="s">
        <v>63</v>
      </c>
      <c r="I102" s="35"/>
      <c r="J102" s="36" t="s">
        <v>64</v>
      </c>
      <c r="K102" s="37">
        <v>1556032</v>
      </c>
      <c r="L102" s="30" t="s">
        <v>510</v>
      </c>
    </row>
    <row r="103" spans="1:12" s="38" customFormat="1" ht="15" customHeight="1" x14ac:dyDescent="0.25">
      <c r="A103" s="30">
        <v>394051</v>
      </c>
      <c r="B103" s="29">
        <v>1020963800001</v>
      </c>
      <c r="C103" s="31" t="s">
        <v>208</v>
      </c>
      <c r="D103" s="31" t="s">
        <v>186</v>
      </c>
      <c r="E103" s="35"/>
      <c r="F103" s="35"/>
      <c r="G103" s="32">
        <v>89</v>
      </c>
      <c r="H103" s="34" t="s">
        <v>63</v>
      </c>
      <c r="I103" s="35"/>
      <c r="J103" s="35"/>
      <c r="K103" s="37">
        <v>276421</v>
      </c>
      <c r="L103" s="30" t="s">
        <v>511</v>
      </c>
    </row>
    <row r="104" spans="1:12" s="38" customFormat="1" ht="15" customHeight="1" x14ac:dyDescent="0.25">
      <c r="A104" s="30">
        <v>394020</v>
      </c>
      <c r="B104" s="29">
        <v>1007720000016</v>
      </c>
      <c r="C104" s="31" t="s">
        <v>209</v>
      </c>
      <c r="D104" s="31" t="s">
        <v>210</v>
      </c>
      <c r="E104" s="35"/>
      <c r="F104" s="35"/>
      <c r="G104" s="32">
        <v>118</v>
      </c>
      <c r="H104" s="34" t="s">
        <v>63</v>
      </c>
      <c r="I104" s="35"/>
      <c r="J104" s="35"/>
      <c r="K104" s="37">
        <v>366491</v>
      </c>
      <c r="L104" s="30" t="s">
        <v>512</v>
      </c>
    </row>
    <row r="105" spans="1:12" s="38" customFormat="1" ht="15" customHeight="1" x14ac:dyDescent="0.25">
      <c r="A105" s="30">
        <v>390127</v>
      </c>
      <c r="B105" s="29">
        <v>1034413330001</v>
      </c>
      <c r="C105" s="31" t="s">
        <v>211</v>
      </c>
      <c r="D105" s="31" t="s">
        <v>96</v>
      </c>
      <c r="E105" s="32">
        <v>144</v>
      </c>
      <c r="F105" s="40">
        <v>403079</v>
      </c>
      <c r="G105" s="32">
        <v>144</v>
      </c>
      <c r="H105" s="35"/>
      <c r="I105" s="35"/>
      <c r="J105" s="36" t="s">
        <v>64</v>
      </c>
      <c r="K105" s="37">
        <v>447243</v>
      </c>
      <c r="L105" s="30" t="s">
        <v>513</v>
      </c>
    </row>
    <row r="106" spans="1:12" s="38" customFormat="1" ht="15" customHeight="1" x14ac:dyDescent="0.25">
      <c r="A106" s="30">
        <v>390123</v>
      </c>
      <c r="B106" s="29">
        <v>1034416920001</v>
      </c>
      <c r="C106" s="31" t="s">
        <v>212</v>
      </c>
      <c r="D106" s="31" t="s">
        <v>62</v>
      </c>
      <c r="E106" s="32">
        <v>219</v>
      </c>
      <c r="F106" s="40">
        <v>613016</v>
      </c>
      <c r="G106" s="32">
        <v>219</v>
      </c>
      <c r="H106" s="34" t="s">
        <v>63</v>
      </c>
      <c r="I106" s="35"/>
      <c r="J106" s="36" t="s">
        <v>64</v>
      </c>
      <c r="K106" s="37">
        <v>680182</v>
      </c>
      <c r="L106" s="30" t="s">
        <v>514</v>
      </c>
    </row>
    <row r="107" spans="1:12" s="38" customFormat="1" ht="15" customHeight="1" x14ac:dyDescent="0.25">
      <c r="A107" s="30">
        <v>390199</v>
      </c>
      <c r="B107" s="29">
        <v>1007712640007</v>
      </c>
      <c r="C107" s="31" t="s">
        <v>213</v>
      </c>
      <c r="D107" s="31" t="s">
        <v>193</v>
      </c>
      <c r="E107" s="32">
        <v>49</v>
      </c>
      <c r="F107" s="40">
        <v>137159</v>
      </c>
      <c r="G107" s="32">
        <v>49</v>
      </c>
      <c r="H107" s="35"/>
      <c r="I107" s="34" t="s">
        <v>67</v>
      </c>
      <c r="J107" s="35"/>
      <c r="K107" s="37">
        <v>152187</v>
      </c>
      <c r="L107" s="30" t="s">
        <v>515</v>
      </c>
    </row>
    <row r="108" spans="1:12" s="38" customFormat="1" ht="15" customHeight="1" x14ac:dyDescent="0.25">
      <c r="A108" s="30">
        <v>390044</v>
      </c>
      <c r="B108" s="29">
        <v>1002865910069</v>
      </c>
      <c r="C108" s="31" t="s">
        <v>214</v>
      </c>
      <c r="D108" s="31" t="s">
        <v>148</v>
      </c>
      <c r="E108" s="32">
        <v>697</v>
      </c>
      <c r="F108" s="40">
        <v>1951015</v>
      </c>
      <c r="G108" s="32">
        <v>697</v>
      </c>
      <c r="H108" s="35"/>
      <c r="I108" s="35"/>
      <c r="J108" s="36" t="s">
        <v>64</v>
      </c>
      <c r="K108" s="37">
        <v>2164780</v>
      </c>
      <c r="L108" s="30" t="s">
        <v>516</v>
      </c>
    </row>
    <row r="109" spans="1:12" s="38" customFormat="1" ht="15" customHeight="1" x14ac:dyDescent="0.25">
      <c r="A109" s="30">
        <v>390237</v>
      </c>
      <c r="B109" s="29">
        <v>1026073290001</v>
      </c>
      <c r="C109" s="31" t="s">
        <v>215</v>
      </c>
      <c r="D109" s="31" t="s">
        <v>140</v>
      </c>
      <c r="E109" s="32">
        <v>186</v>
      </c>
      <c r="F109" s="40">
        <v>520644</v>
      </c>
      <c r="G109" s="32">
        <v>186</v>
      </c>
      <c r="H109" s="35"/>
      <c r="I109" s="35"/>
      <c r="J109" s="35"/>
      <c r="K109" s="35"/>
      <c r="L109" s="30" t="s">
        <v>517</v>
      </c>
    </row>
    <row r="110" spans="1:12" s="38" customFormat="1" ht="15" customHeight="1" x14ac:dyDescent="0.25">
      <c r="A110" s="30">
        <v>390222</v>
      </c>
      <c r="B110" s="29">
        <v>1007412290004</v>
      </c>
      <c r="C110" s="31" t="s">
        <v>216</v>
      </c>
      <c r="D110" s="31" t="s">
        <v>110</v>
      </c>
      <c r="E110" s="32">
        <v>183</v>
      </c>
      <c r="F110" s="40">
        <v>512246</v>
      </c>
      <c r="G110" s="32">
        <v>183</v>
      </c>
      <c r="H110" s="35"/>
      <c r="I110" s="35"/>
      <c r="J110" s="35"/>
      <c r="K110" s="35"/>
      <c r="L110" s="30" t="s">
        <v>518</v>
      </c>
    </row>
    <row r="111" spans="1:12" s="38" customFormat="1" ht="15" customHeight="1" x14ac:dyDescent="0.25">
      <c r="A111" s="30">
        <v>390079</v>
      </c>
      <c r="B111" s="29">
        <v>1007706140003</v>
      </c>
      <c r="C111" s="31" t="s">
        <v>217</v>
      </c>
      <c r="D111" s="31" t="s">
        <v>218</v>
      </c>
      <c r="E111" s="32">
        <v>304</v>
      </c>
      <c r="F111" s="40">
        <v>850945</v>
      </c>
      <c r="G111" s="32">
        <v>26</v>
      </c>
      <c r="H111" s="34" t="s">
        <v>63</v>
      </c>
      <c r="I111" s="35"/>
      <c r="J111" s="35"/>
      <c r="K111" s="37">
        <v>80752</v>
      </c>
      <c r="L111" s="30" t="s">
        <v>519</v>
      </c>
    </row>
    <row r="112" spans="1:12" s="38" customFormat="1" ht="15" customHeight="1" x14ac:dyDescent="0.25">
      <c r="A112" s="30">
        <v>390304</v>
      </c>
      <c r="B112" s="29">
        <v>1026857910001</v>
      </c>
      <c r="C112" s="31" t="s">
        <v>219</v>
      </c>
      <c r="D112" s="31" t="s">
        <v>73</v>
      </c>
      <c r="E112" s="32">
        <v>131</v>
      </c>
      <c r="F112" s="40">
        <v>366690</v>
      </c>
      <c r="G112" s="32">
        <v>131</v>
      </c>
      <c r="H112" s="34" t="s">
        <v>63</v>
      </c>
      <c r="I112" s="35"/>
      <c r="J112" s="36" t="s">
        <v>64</v>
      </c>
      <c r="K112" s="37">
        <v>406867</v>
      </c>
      <c r="L112" s="30" t="s">
        <v>520</v>
      </c>
    </row>
    <row r="113" spans="1:12" s="38" customFormat="1" ht="15" customHeight="1" x14ac:dyDescent="0.25">
      <c r="A113" s="30">
        <v>394050</v>
      </c>
      <c r="B113" s="29">
        <v>1007285950016</v>
      </c>
      <c r="C113" s="31" t="s">
        <v>220</v>
      </c>
      <c r="D113" s="31" t="s">
        <v>92</v>
      </c>
      <c r="E113" s="35"/>
      <c r="F113" s="35"/>
      <c r="G113" s="32">
        <v>52</v>
      </c>
      <c r="H113" s="34" t="s">
        <v>63</v>
      </c>
      <c r="I113" s="35"/>
      <c r="J113" s="35"/>
      <c r="K113" s="37">
        <v>161504</v>
      </c>
      <c r="L113" s="30" t="s">
        <v>521</v>
      </c>
    </row>
    <row r="114" spans="1:12" s="38" customFormat="1" ht="15" customHeight="1" x14ac:dyDescent="0.25">
      <c r="A114" s="30">
        <v>390049</v>
      </c>
      <c r="B114" s="29">
        <v>1007552510051</v>
      </c>
      <c r="C114" s="31" t="s">
        <v>221</v>
      </c>
      <c r="D114" s="31" t="s">
        <v>164</v>
      </c>
      <c r="E114" s="32">
        <v>800</v>
      </c>
      <c r="F114" s="40">
        <v>2239328</v>
      </c>
      <c r="G114" s="32">
        <v>800</v>
      </c>
      <c r="H114" s="34" t="s">
        <v>63</v>
      </c>
      <c r="I114" s="35"/>
      <c r="J114" s="36" t="s">
        <v>64</v>
      </c>
      <c r="K114" s="37">
        <v>2484682</v>
      </c>
      <c r="L114" s="30" t="s">
        <v>522</v>
      </c>
    </row>
    <row r="115" spans="1:12" s="38" customFormat="1" ht="15" customHeight="1" x14ac:dyDescent="0.25">
      <c r="A115" s="30">
        <v>390009</v>
      </c>
      <c r="B115" s="29">
        <v>1001625200025</v>
      </c>
      <c r="C115" s="31" t="s">
        <v>222</v>
      </c>
      <c r="D115" s="31" t="s">
        <v>171</v>
      </c>
      <c r="E115" s="32">
        <v>348</v>
      </c>
      <c r="F115" s="40">
        <v>974108</v>
      </c>
      <c r="G115" s="32">
        <v>348</v>
      </c>
      <c r="H115" s="34" t="s">
        <v>63</v>
      </c>
      <c r="I115" s="35"/>
      <c r="J115" s="36" t="s">
        <v>64</v>
      </c>
      <c r="K115" s="37">
        <v>1080837</v>
      </c>
      <c r="L115" s="30" t="s">
        <v>523</v>
      </c>
    </row>
    <row r="116" spans="1:12" s="38" customFormat="1" ht="15" customHeight="1" x14ac:dyDescent="0.25">
      <c r="A116" s="30">
        <v>390211</v>
      </c>
      <c r="B116" s="29">
        <v>1033772880001</v>
      </c>
      <c r="C116" s="31" t="s">
        <v>223</v>
      </c>
      <c r="D116" s="31" t="s">
        <v>145</v>
      </c>
      <c r="E116" s="32">
        <v>163</v>
      </c>
      <c r="F116" s="40">
        <v>456263</v>
      </c>
      <c r="G116" s="32">
        <v>163</v>
      </c>
      <c r="H116" s="34" t="s">
        <v>63</v>
      </c>
      <c r="I116" s="35"/>
      <c r="J116" s="36" t="s">
        <v>64</v>
      </c>
      <c r="K116" s="37">
        <v>506254</v>
      </c>
      <c r="L116" s="30" t="s">
        <v>524</v>
      </c>
    </row>
    <row r="117" spans="1:12" s="38" customFormat="1" ht="15" customHeight="1" x14ac:dyDescent="0.25">
      <c r="A117" s="30">
        <v>393309</v>
      </c>
      <c r="B117" s="29">
        <v>1025888780001</v>
      </c>
      <c r="C117" s="31" t="s">
        <v>224</v>
      </c>
      <c r="D117" s="31" t="s">
        <v>73</v>
      </c>
      <c r="E117" s="32">
        <v>49</v>
      </c>
      <c r="F117" s="40">
        <v>137159</v>
      </c>
      <c r="G117" s="32">
        <v>49</v>
      </c>
      <c r="H117" s="35"/>
      <c r="I117" s="35"/>
      <c r="J117" s="35"/>
      <c r="K117" s="35"/>
      <c r="L117" s="30" t="s">
        <v>525</v>
      </c>
    </row>
    <row r="118" spans="1:12" s="38" customFormat="1" ht="15" customHeight="1" x14ac:dyDescent="0.25">
      <c r="A118" s="30">
        <v>394998</v>
      </c>
      <c r="B118" s="29">
        <v>1007787100020</v>
      </c>
      <c r="C118" s="31" t="s">
        <v>225</v>
      </c>
      <c r="D118" s="31" t="s">
        <v>71</v>
      </c>
      <c r="E118" s="35"/>
      <c r="F118" s="35"/>
      <c r="G118" s="32">
        <v>74</v>
      </c>
      <c r="H118" s="34" t="s">
        <v>63</v>
      </c>
      <c r="I118" s="35"/>
      <c r="J118" s="35"/>
      <c r="K118" s="37">
        <v>229833</v>
      </c>
      <c r="L118" s="30" t="s">
        <v>526</v>
      </c>
    </row>
    <row r="119" spans="1:12" s="38" customFormat="1" ht="15" customHeight="1" x14ac:dyDescent="0.25">
      <c r="A119" s="30">
        <v>394997</v>
      </c>
      <c r="B119" s="49" t="s">
        <v>226</v>
      </c>
      <c r="C119" s="31" t="s">
        <v>227</v>
      </c>
      <c r="D119" s="31" t="s">
        <v>96</v>
      </c>
      <c r="E119" s="35"/>
      <c r="F119" s="35"/>
      <c r="G119" s="32">
        <v>50</v>
      </c>
      <c r="H119" s="34" t="s">
        <v>63</v>
      </c>
      <c r="I119" s="35"/>
      <c r="J119" s="35"/>
      <c r="K119" s="37">
        <v>155293</v>
      </c>
      <c r="L119" s="30" t="s">
        <v>226</v>
      </c>
    </row>
    <row r="120" spans="1:12" s="38" customFormat="1" ht="15" customHeight="1" x14ac:dyDescent="0.25">
      <c r="A120" s="30">
        <v>393307</v>
      </c>
      <c r="B120" s="29">
        <v>1037284090001</v>
      </c>
      <c r="C120" s="31" t="s">
        <v>228</v>
      </c>
      <c r="D120" s="31" t="s">
        <v>73</v>
      </c>
      <c r="E120" s="32">
        <v>188</v>
      </c>
      <c r="F120" s="40">
        <v>526242</v>
      </c>
      <c r="G120" s="32">
        <v>188</v>
      </c>
      <c r="H120" s="35"/>
      <c r="I120" s="35"/>
      <c r="J120" s="36" t="s">
        <v>64</v>
      </c>
      <c r="K120" s="37">
        <v>583900</v>
      </c>
      <c r="L120" s="30" t="s">
        <v>527</v>
      </c>
    </row>
    <row r="121" spans="1:12" s="38" customFormat="1" ht="15" customHeight="1" x14ac:dyDescent="0.25">
      <c r="A121" s="30">
        <v>390228</v>
      </c>
      <c r="B121" s="29">
        <v>1007552060019</v>
      </c>
      <c r="C121" s="31" t="s">
        <v>229</v>
      </c>
      <c r="D121" s="31" t="s">
        <v>71</v>
      </c>
      <c r="E121" s="32">
        <v>329</v>
      </c>
      <c r="F121" s="40">
        <v>920924</v>
      </c>
      <c r="G121" s="32">
        <v>26</v>
      </c>
      <c r="H121" s="34" t="s">
        <v>63</v>
      </c>
      <c r="I121" s="35"/>
      <c r="J121" s="35"/>
      <c r="K121" s="37">
        <v>80752</v>
      </c>
      <c r="L121" s="30" t="s">
        <v>528</v>
      </c>
    </row>
    <row r="122" spans="1:12" s="38" customFormat="1" ht="15" customHeight="1" x14ac:dyDescent="0.25">
      <c r="A122" s="30">
        <v>390326</v>
      </c>
      <c r="B122" s="29">
        <v>1028092900001</v>
      </c>
      <c r="C122" s="31" t="s">
        <v>230</v>
      </c>
      <c r="D122" s="31" t="s">
        <v>231</v>
      </c>
      <c r="E122" s="32">
        <v>215</v>
      </c>
      <c r="F122" s="40">
        <v>601819</v>
      </c>
      <c r="G122" s="32">
        <v>215</v>
      </c>
      <c r="H122" s="35"/>
      <c r="I122" s="35"/>
      <c r="J122" s="35"/>
      <c r="K122" s="35"/>
      <c r="L122" s="30" t="s">
        <v>529</v>
      </c>
    </row>
    <row r="123" spans="1:12" s="38" customFormat="1" ht="15" customHeight="1" x14ac:dyDescent="0.25">
      <c r="A123" s="30">
        <v>390335</v>
      </c>
      <c r="B123" s="29">
        <v>1039786260001</v>
      </c>
      <c r="C123" s="31" t="s">
        <v>232</v>
      </c>
      <c r="D123" s="31" t="s">
        <v>233</v>
      </c>
      <c r="E123" s="32">
        <v>40</v>
      </c>
      <c r="F123" s="40">
        <v>111966</v>
      </c>
      <c r="G123" s="32">
        <v>40</v>
      </c>
      <c r="H123" s="35"/>
      <c r="I123" s="34" t="s">
        <v>67</v>
      </c>
      <c r="J123" s="35"/>
      <c r="K123" s="37">
        <v>124234</v>
      </c>
      <c r="L123" s="30" t="s">
        <v>530</v>
      </c>
    </row>
    <row r="124" spans="1:12" s="38" customFormat="1" ht="15" customHeight="1" x14ac:dyDescent="0.25">
      <c r="A124" s="30">
        <v>390162</v>
      </c>
      <c r="B124" s="29">
        <v>1038163600001</v>
      </c>
      <c r="C124" s="31" t="s">
        <v>234</v>
      </c>
      <c r="D124" s="31" t="s">
        <v>231</v>
      </c>
      <c r="E124" s="32">
        <v>164</v>
      </c>
      <c r="F124" s="40">
        <v>459062</v>
      </c>
      <c r="G124" s="32">
        <v>164</v>
      </c>
      <c r="H124" s="35"/>
      <c r="I124" s="35"/>
      <c r="J124" s="35"/>
      <c r="K124" s="35"/>
      <c r="L124" s="30" t="s">
        <v>531</v>
      </c>
    </row>
    <row r="125" spans="1:12" s="38" customFormat="1" ht="15" customHeight="1" x14ac:dyDescent="0.25">
      <c r="A125" s="30">
        <v>390183</v>
      </c>
      <c r="B125" s="29">
        <v>1007454700008</v>
      </c>
      <c r="C125" s="31" t="s">
        <v>235</v>
      </c>
      <c r="D125" s="31" t="s">
        <v>136</v>
      </c>
      <c r="E125" s="32">
        <v>49</v>
      </c>
      <c r="F125" s="40">
        <v>137159</v>
      </c>
      <c r="G125" s="32">
        <v>49</v>
      </c>
      <c r="H125" s="35"/>
      <c r="I125" s="35"/>
      <c r="J125" s="35"/>
      <c r="K125" s="35"/>
      <c r="L125" s="30" t="s">
        <v>532</v>
      </c>
    </row>
    <row r="126" spans="1:12" s="38" customFormat="1" ht="15" customHeight="1" x14ac:dyDescent="0.25">
      <c r="A126" s="30">
        <v>390330</v>
      </c>
      <c r="B126" s="29">
        <v>1032200100001</v>
      </c>
      <c r="C126" s="31" t="s">
        <v>236</v>
      </c>
      <c r="D126" s="31" t="s">
        <v>175</v>
      </c>
      <c r="E126" s="32">
        <v>98</v>
      </c>
      <c r="F126" s="40">
        <v>274318</v>
      </c>
      <c r="G126" s="32">
        <v>98</v>
      </c>
      <c r="H126" s="35"/>
      <c r="I126" s="35"/>
      <c r="J126" s="35"/>
      <c r="K126" s="35"/>
      <c r="L126" s="30" t="s">
        <v>533</v>
      </c>
    </row>
    <row r="127" spans="1:12" s="38" customFormat="1" ht="15" customHeight="1" x14ac:dyDescent="0.25">
      <c r="A127" s="30">
        <v>390035</v>
      </c>
      <c r="B127" s="29">
        <v>1007457000001</v>
      </c>
      <c r="C127" s="31" t="s">
        <v>237</v>
      </c>
      <c r="D127" s="31" t="s">
        <v>114</v>
      </c>
      <c r="E127" s="32">
        <v>81</v>
      </c>
      <c r="F127" s="40">
        <v>226732</v>
      </c>
      <c r="G127" s="32">
        <v>19</v>
      </c>
      <c r="H127" s="34" t="s">
        <v>63</v>
      </c>
      <c r="I127" s="35"/>
      <c r="J127" s="35"/>
      <c r="K127" s="37">
        <v>59011</v>
      </c>
      <c r="L127" s="30" t="s">
        <v>534</v>
      </c>
    </row>
    <row r="128" spans="1:12" s="38" customFormat="1" ht="15" customHeight="1" x14ac:dyDescent="0.25">
      <c r="A128" s="30">
        <v>390258</v>
      </c>
      <c r="B128" s="29">
        <v>1007731420004</v>
      </c>
      <c r="C128" s="31" t="s">
        <v>238</v>
      </c>
      <c r="D128" s="31" t="s">
        <v>114</v>
      </c>
      <c r="E128" s="32">
        <v>373</v>
      </c>
      <c r="F128" s="40">
        <v>1044087</v>
      </c>
      <c r="G128" s="32">
        <v>373</v>
      </c>
      <c r="H128" s="35"/>
      <c r="I128" s="35"/>
      <c r="J128" s="36" t="s">
        <v>64</v>
      </c>
      <c r="K128" s="37">
        <v>1158483</v>
      </c>
      <c r="L128" s="30" t="s">
        <v>535</v>
      </c>
    </row>
    <row r="129" spans="1:12" s="38" customFormat="1" ht="15" customHeight="1" x14ac:dyDescent="0.25">
      <c r="A129" s="30">
        <v>390116</v>
      </c>
      <c r="B129" s="29">
        <v>1030757500001</v>
      </c>
      <c r="C129" s="31" t="s">
        <v>239</v>
      </c>
      <c r="D129" s="31" t="s">
        <v>62</v>
      </c>
      <c r="E129" s="32">
        <v>126</v>
      </c>
      <c r="F129" s="40">
        <v>352694</v>
      </c>
      <c r="G129" s="32">
        <v>126</v>
      </c>
      <c r="H129" s="34" t="s">
        <v>63</v>
      </c>
      <c r="I129" s="35"/>
      <c r="J129" s="36" t="s">
        <v>64</v>
      </c>
      <c r="K129" s="37">
        <v>391338</v>
      </c>
      <c r="L129" s="30" t="s">
        <v>536</v>
      </c>
    </row>
    <row r="130" spans="1:12" s="38" customFormat="1" ht="15" customHeight="1" x14ac:dyDescent="0.25">
      <c r="A130" s="30">
        <v>390027</v>
      </c>
      <c r="B130" s="29">
        <v>1007351140008</v>
      </c>
      <c r="C130" s="31" t="s">
        <v>240</v>
      </c>
      <c r="D130" s="31" t="s">
        <v>73</v>
      </c>
      <c r="E130" s="32">
        <v>879</v>
      </c>
      <c r="F130" s="40">
        <v>2460462</v>
      </c>
      <c r="G130" s="32">
        <v>879</v>
      </c>
      <c r="H130" s="34" t="s">
        <v>63</v>
      </c>
      <c r="I130" s="35"/>
      <c r="J130" s="36" t="s">
        <v>64</v>
      </c>
      <c r="K130" s="37">
        <v>2730044</v>
      </c>
      <c r="L130" s="30" t="s">
        <v>537</v>
      </c>
    </row>
    <row r="131" spans="1:12" s="38" customFormat="1" ht="15" customHeight="1" x14ac:dyDescent="0.25">
      <c r="A131" s="30">
        <v>390174</v>
      </c>
      <c r="B131" s="29">
        <v>1007508540018</v>
      </c>
      <c r="C131" s="31" t="s">
        <v>241</v>
      </c>
      <c r="D131" s="31" t="s">
        <v>73</v>
      </c>
      <c r="E131" s="32">
        <v>866</v>
      </c>
      <c r="F131" s="40">
        <v>2424073</v>
      </c>
      <c r="G131" s="32">
        <v>866</v>
      </c>
      <c r="H131" s="34" t="s">
        <v>63</v>
      </c>
      <c r="I131" s="35"/>
      <c r="J131" s="36" t="s">
        <v>64</v>
      </c>
      <c r="K131" s="37">
        <v>2689668</v>
      </c>
      <c r="L131" s="30" t="s">
        <v>538</v>
      </c>
    </row>
    <row r="132" spans="1:12" s="38" customFormat="1" ht="15" customHeight="1" x14ac:dyDescent="0.25">
      <c r="A132" s="30">
        <v>391314</v>
      </c>
      <c r="B132" s="29">
        <v>1007460650003</v>
      </c>
      <c r="C132" s="31" t="s">
        <v>242</v>
      </c>
      <c r="D132" s="31" t="s">
        <v>182</v>
      </c>
      <c r="E132" s="32">
        <v>25</v>
      </c>
      <c r="F132" s="40">
        <v>69979</v>
      </c>
      <c r="G132" s="32">
        <v>25</v>
      </c>
      <c r="H132" s="35"/>
      <c r="I132" s="34" t="s">
        <v>67</v>
      </c>
      <c r="J132" s="35"/>
      <c r="K132" s="37">
        <v>77646</v>
      </c>
      <c r="L132" s="30" t="s">
        <v>539</v>
      </c>
    </row>
    <row r="133" spans="1:12" s="38" customFormat="1" ht="15" customHeight="1" x14ac:dyDescent="0.25">
      <c r="A133" s="30">
        <v>394056</v>
      </c>
      <c r="B133" s="29">
        <v>1038259400002</v>
      </c>
      <c r="C133" s="31" t="s">
        <v>243</v>
      </c>
      <c r="D133" s="31" t="s">
        <v>148</v>
      </c>
      <c r="E133" s="35"/>
      <c r="F133" s="35"/>
      <c r="G133" s="32">
        <v>144</v>
      </c>
      <c r="H133" s="34" t="s">
        <v>63</v>
      </c>
      <c r="I133" s="35"/>
      <c r="J133" s="35"/>
      <c r="K133" s="37">
        <v>447243</v>
      </c>
      <c r="L133" s="30" t="s">
        <v>540</v>
      </c>
    </row>
    <row r="134" spans="1:12" s="38" customFormat="1" ht="15" customHeight="1" x14ac:dyDescent="0.25">
      <c r="A134" s="30">
        <v>391305</v>
      </c>
      <c r="B134" s="29">
        <v>1007505780019</v>
      </c>
      <c r="C134" s="31" t="s">
        <v>244</v>
      </c>
      <c r="D134" s="31" t="s">
        <v>218</v>
      </c>
      <c r="E134" s="32">
        <v>25</v>
      </c>
      <c r="F134" s="40">
        <v>69979</v>
      </c>
      <c r="G134" s="32">
        <v>25</v>
      </c>
      <c r="H134" s="35"/>
      <c r="I134" s="34" t="s">
        <v>67</v>
      </c>
      <c r="J134" s="35"/>
      <c r="K134" s="37">
        <v>77646</v>
      </c>
      <c r="L134" s="30" t="s">
        <v>541</v>
      </c>
    </row>
    <row r="135" spans="1:12" s="38" customFormat="1" ht="15" customHeight="1" x14ac:dyDescent="0.25">
      <c r="A135" s="30">
        <v>390041</v>
      </c>
      <c r="B135" s="29">
        <v>1007630750018</v>
      </c>
      <c r="C135" s="31" t="s">
        <v>245</v>
      </c>
      <c r="D135" s="31" t="s">
        <v>155</v>
      </c>
      <c r="E135" s="32">
        <v>145</v>
      </c>
      <c r="F135" s="40">
        <v>405878</v>
      </c>
      <c r="G135" s="32">
        <v>145</v>
      </c>
      <c r="H135" s="35"/>
      <c r="I135" s="35"/>
      <c r="J135" s="36" t="s">
        <v>64</v>
      </c>
      <c r="K135" s="37">
        <v>450349</v>
      </c>
      <c r="L135" s="30" t="s">
        <v>542</v>
      </c>
    </row>
    <row r="136" spans="1:12" s="38" customFormat="1" ht="15" customHeight="1" x14ac:dyDescent="0.25">
      <c r="A136" s="30">
        <v>390073</v>
      </c>
      <c r="B136" s="29">
        <v>1007278290085</v>
      </c>
      <c r="C136" s="31" t="s">
        <v>246</v>
      </c>
      <c r="D136" s="31" t="s">
        <v>108</v>
      </c>
      <c r="E136" s="32">
        <v>398</v>
      </c>
      <c r="F136" s="40">
        <v>1114066</v>
      </c>
      <c r="G136" s="32">
        <v>398</v>
      </c>
      <c r="H136" s="34" t="s">
        <v>63</v>
      </c>
      <c r="I136" s="35"/>
      <c r="J136" s="36" t="s">
        <v>64</v>
      </c>
      <c r="K136" s="37">
        <v>1236130</v>
      </c>
      <c r="L136" s="30" t="s">
        <v>543</v>
      </c>
    </row>
    <row r="137" spans="1:12" s="38" customFormat="1" ht="15" customHeight="1" x14ac:dyDescent="0.25">
      <c r="A137" s="30">
        <v>390117</v>
      </c>
      <c r="B137" s="29">
        <v>1007460470003</v>
      </c>
      <c r="C137" s="31" t="s">
        <v>247</v>
      </c>
      <c r="D137" s="31" t="s">
        <v>248</v>
      </c>
      <c r="E137" s="32">
        <v>40</v>
      </c>
      <c r="F137" s="40">
        <v>111966</v>
      </c>
      <c r="G137" s="32">
        <v>40</v>
      </c>
      <c r="H137" s="35"/>
      <c r="I137" s="34" t="s">
        <v>67</v>
      </c>
      <c r="J137" s="35"/>
      <c r="K137" s="37">
        <v>124234</v>
      </c>
      <c r="L137" s="30" t="s">
        <v>544</v>
      </c>
    </row>
    <row r="138" spans="1:12" s="38" customFormat="1" ht="15" customHeight="1" x14ac:dyDescent="0.25">
      <c r="A138" s="30">
        <v>390058</v>
      </c>
      <c r="B138" s="29">
        <v>1033557810001</v>
      </c>
      <c r="C138" s="31" t="s">
        <v>249</v>
      </c>
      <c r="D138" s="31" t="s">
        <v>204</v>
      </c>
      <c r="E138" s="32">
        <v>166</v>
      </c>
      <c r="F138" s="40">
        <v>464661</v>
      </c>
      <c r="G138" s="32">
        <v>166</v>
      </c>
      <c r="H138" s="35"/>
      <c r="I138" s="35"/>
      <c r="J138" s="35"/>
      <c r="K138" s="35"/>
      <c r="L138" s="30" t="s">
        <v>545</v>
      </c>
    </row>
    <row r="139" spans="1:12" s="38" customFormat="1" ht="15" customHeight="1" x14ac:dyDescent="0.25">
      <c r="A139" s="30">
        <v>393302</v>
      </c>
      <c r="B139" s="29">
        <v>1007347990059</v>
      </c>
      <c r="C139" s="31" t="s">
        <v>250</v>
      </c>
      <c r="D139" s="31" t="s">
        <v>71</v>
      </c>
      <c r="E139" s="32">
        <v>313</v>
      </c>
      <c r="F139" s="40">
        <v>876137</v>
      </c>
      <c r="G139" s="32">
        <v>313</v>
      </c>
      <c r="H139" s="35"/>
      <c r="I139" s="35"/>
      <c r="J139" s="36" t="s">
        <v>64</v>
      </c>
      <c r="K139" s="37">
        <v>972132</v>
      </c>
      <c r="L139" s="30" t="s">
        <v>546</v>
      </c>
    </row>
    <row r="140" spans="1:12" s="38" customFormat="1" ht="15" customHeight="1" x14ac:dyDescent="0.25">
      <c r="A140" s="30">
        <v>391313</v>
      </c>
      <c r="B140" s="29">
        <v>1000011270106</v>
      </c>
      <c r="C140" s="31" t="s">
        <v>251</v>
      </c>
      <c r="D140" s="31" t="s">
        <v>252</v>
      </c>
      <c r="E140" s="32">
        <v>49</v>
      </c>
      <c r="F140" s="40">
        <v>137159</v>
      </c>
      <c r="G140" s="32">
        <v>49</v>
      </c>
      <c r="H140" s="35"/>
      <c r="I140" s="34" t="s">
        <v>67</v>
      </c>
      <c r="J140" s="36" t="s">
        <v>64</v>
      </c>
      <c r="K140" s="37">
        <v>152187</v>
      </c>
      <c r="L140" s="30" t="s">
        <v>547</v>
      </c>
    </row>
    <row r="141" spans="1:12" s="38" customFormat="1" ht="15" customHeight="1" x14ac:dyDescent="0.25">
      <c r="A141" s="30">
        <v>390328</v>
      </c>
      <c r="B141" s="29">
        <v>1027265440001</v>
      </c>
      <c r="C141" s="31" t="s">
        <v>253</v>
      </c>
      <c r="D141" s="31" t="s">
        <v>71</v>
      </c>
      <c r="E141" s="32">
        <v>155</v>
      </c>
      <c r="F141" s="40">
        <v>433870</v>
      </c>
      <c r="G141" s="32">
        <v>155</v>
      </c>
      <c r="H141" s="35"/>
      <c r="I141" s="35"/>
      <c r="J141" s="35"/>
      <c r="K141" s="35"/>
      <c r="L141" s="30" t="s">
        <v>548</v>
      </c>
    </row>
    <row r="142" spans="1:12" s="38" customFormat="1" ht="15" customHeight="1" x14ac:dyDescent="0.25">
      <c r="A142" s="30">
        <v>390063</v>
      </c>
      <c r="B142" s="29">
        <v>1007286570033</v>
      </c>
      <c r="C142" s="31" t="s">
        <v>254</v>
      </c>
      <c r="D142" s="31" t="s">
        <v>171</v>
      </c>
      <c r="E142" s="32">
        <v>458</v>
      </c>
      <c r="F142" s="40">
        <v>1282015</v>
      </c>
      <c r="G142" s="32">
        <v>458</v>
      </c>
      <c r="H142" s="35"/>
      <c r="I142" s="35"/>
      <c r="J142" s="36" t="s">
        <v>64</v>
      </c>
      <c r="K142" s="37">
        <v>1422481</v>
      </c>
      <c r="L142" s="30" t="s">
        <v>549</v>
      </c>
    </row>
    <row r="143" spans="1:12" s="38" customFormat="1" ht="15" customHeight="1" x14ac:dyDescent="0.25">
      <c r="A143" s="30">
        <v>390233</v>
      </c>
      <c r="B143" s="29">
        <v>1007440330006</v>
      </c>
      <c r="C143" s="31" t="s">
        <v>255</v>
      </c>
      <c r="D143" s="31" t="s">
        <v>256</v>
      </c>
      <c r="E143" s="32">
        <v>100</v>
      </c>
      <c r="F143" s="40">
        <v>279916</v>
      </c>
      <c r="G143" s="32">
        <v>100</v>
      </c>
      <c r="H143" s="35"/>
      <c r="I143" s="35"/>
      <c r="J143" s="35"/>
      <c r="K143" s="35"/>
      <c r="L143" s="30" t="s">
        <v>550</v>
      </c>
    </row>
    <row r="144" spans="1:12" s="38" customFormat="1" ht="15" customHeight="1" x14ac:dyDescent="0.25">
      <c r="A144" s="30">
        <v>390178</v>
      </c>
      <c r="B144" s="29">
        <v>1007282360025</v>
      </c>
      <c r="C144" s="31" t="s">
        <v>257</v>
      </c>
      <c r="D144" s="31" t="s">
        <v>145</v>
      </c>
      <c r="E144" s="32">
        <v>116</v>
      </c>
      <c r="F144" s="40">
        <v>324703</v>
      </c>
      <c r="G144" s="32">
        <v>116</v>
      </c>
      <c r="H144" s="35"/>
      <c r="I144" s="35"/>
      <c r="J144" s="36" t="s">
        <v>64</v>
      </c>
      <c r="K144" s="37">
        <v>360279</v>
      </c>
      <c r="L144" s="30" t="s">
        <v>551</v>
      </c>
    </row>
    <row r="145" spans="1:12" s="38" customFormat="1" ht="15" customHeight="1" x14ac:dyDescent="0.25">
      <c r="A145" s="30">
        <v>390016</v>
      </c>
      <c r="B145" s="29">
        <v>1000021890007</v>
      </c>
      <c r="C145" s="31" t="s">
        <v>258</v>
      </c>
      <c r="D145" s="31" t="s">
        <v>259</v>
      </c>
      <c r="E145" s="32">
        <v>146</v>
      </c>
      <c r="F145" s="40">
        <v>408677</v>
      </c>
      <c r="G145" s="32">
        <v>146</v>
      </c>
      <c r="H145" s="35"/>
      <c r="I145" s="35"/>
      <c r="J145" s="35"/>
      <c r="K145" s="35"/>
      <c r="L145" s="30" t="s">
        <v>552</v>
      </c>
    </row>
    <row r="146" spans="1:12" s="38" customFormat="1" ht="15" customHeight="1" x14ac:dyDescent="0.25">
      <c r="A146" s="30">
        <v>390104</v>
      </c>
      <c r="B146" s="29">
        <v>1007457740004</v>
      </c>
      <c r="C146" s="31" t="s">
        <v>260</v>
      </c>
      <c r="D146" s="31" t="s">
        <v>82</v>
      </c>
      <c r="E146" s="32">
        <v>31</v>
      </c>
      <c r="F146" s="40">
        <v>86774</v>
      </c>
      <c r="G146" s="32">
        <v>31</v>
      </c>
      <c r="H146" s="35"/>
      <c r="I146" s="34" t="s">
        <v>67</v>
      </c>
      <c r="J146" s="35"/>
      <c r="K146" s="37">
        <v>96281</v>
      </c>
      <c r="L146" s="30" t="s">
        <v>553</v>
      </c>
    </row>
    <row r="147" spans="1:12" s="38" customFormat="1" ht="15" customHeight="1" x14ac:dyDescent="0.25">
      <c r="A147" s="30">
        <v>390068</v>
      </c>
      <c r="B147" s="29">
        <v>1033600840001</v>
      </c>
      <c r="C147" s="31" t="s">
        <v>261</v>
      </c>
      <c r="D147" s="31" t="s">
        <v>166</v>
      </c>
      <c r="E147" s="32">
        <v>148</v>
      </c>
      <c r="F147" s="40">
        <v>414276</v>
      </c>
      <c r="G147" s="32">
        <v>148</v>
      </c>
      <c r="H147" s="35"/>
      <c r="I147" s="35"/>
      <c r="J147" s="36" t="s">
        <v>64</v>
      </c>
      <c r="K147" s="37">
        <v>459666</v>
      </c>
      <c r="L147" s="30" t="s">
        <v>554</v>
      </c>
    </row>
    <row r="148" spans="1:12" s="38" customFormat="1" ht="15" customHeight="1" x14ac:dyDescent="0.25">
      <c r="A148" s="30">
        <v>390071</v>
      </c>
      <c r="B148" s="29">
        <v>1034515810001</v>
      </c>
      <c r="C148" s="31" t="s">
        <v>262</v>
      </c>
      <c r="D148" s="31" t="s">
        <v>86</v>
      </c>
      <c r="E148" s="32">
        <v>25</v>
      </c>
      <c r="F148" s="40">
        <v>69979</v>
      </c>
      <c r="G148" s="32">
        <v>25</v>
      </c>
      <c r="H148" s="35"/>
      <c r="I148" s="34" t="s">
        <v>67</v>
      </c>
      <c r="J148" s="35"/>
      <c r="K148" s="37">
        <v>77646</v>
      </c>
      <c r="L148" s="30" t="s">
        <v>555</v>
      </c>
    </row>
    <row r="149" spans="1:12" s="38" customFormat="1" ht="15" customHeight="1" x14ac:dyDescent="0.25">
      <c r="A149" s="30">
        <v>390114</v>
      </c>
      <c r="B149" s="29">
        <v>1007711570045</v>
      </c>
      <c r="C149" s="31" t="s">
        <v>263</v>
      </c>
      <c r="D149" s="31" t="s">
        <v>71</v>
      </c>
      <c r="E149" s="32">
        <v>363</v>
      </c>
      <c r="F149" s="40">
        <v>1016095</v>
      </c>
      <c r="G149" s="32">
        <v>363</v>
      </c>
      <c r="H149" s="35"/>
      <c r="I149" s="35"/>
      <c r="J149" s="36" t="s">
        <v>64</v>
      </c>
      <c r="K149" s="37">
        <v>1127425</v>
      </c>
      <c r="L149" s="30" t="s">
        <v>556</v>
      </c>
    </row>
    <row r="150" spans="1:12" s="38" customFormat="1" ht="15" customHeight="1" x14ac:dyDescent="0.25">
      <c r="A150" s="30">
        <v>390002</v>
      </c>
      <c r="B150" s="29">
        <v>1007643400014</v>
      </c>
      <c r="C150" s="31" t="s">
        <v>264</v>
      </c>
      <c r="D150" s="31" t="s">
        <v>71</v>
      </c>
      <c r="E150" s="32">
        <v>195</v>
      </c>
      <c r="F150" s="40">
        <v>545836</v>
      </c>
      <c r="G150" s="32">
        <v>195</v>
      </c>
      <c r="H150" s="34" t="s">
        <v>63</v>
      </c>
      <c r="I150" s="35"/>
      <c r="J150" s="36" t="s">
        <v>64</v>
      </c>
      <c r="K150" s="37">
        <v>605641</v>
      </c>
      <c r="L150" s="30" t="s">
        <v>557</v>
      </c>
    </row>
    <row r="151" spans="1:12" s="38" customFormat="1" ht="15" customHeight="1" x14ac:dyDescent="0.25">
      <c r="A151" s="30">
        <v>390101</v>
      </c>
      <c r="B151" s="29">
        <v>1033608700007</v>
      </c>
      <c r="C151" s="31" t="s">
        <v>265</v>
      </c>
      <c r="D151" s="31" t="s">
        <v>256</v>
      </c>
      <c r="E151" s="32">
        <v>104</v>
      </c>
      <c r="F151" s="40">
        <v>291113</v>
      </c>
      <c r="G151" s="32">
        <v>104</v>
      </c>
      <c r="H151" s="35"/>
      <c r="I151" s="35"/>
      <c r="J151" s="36" t="s">
        <v>64</v>
      </c>
      <c r="K151" s="37">
        <v>323009</v>
      </c>
      <c r="L151" s="30" t="s">
        <v>558</v>
      </c>
    </row>
    <row r="152" spans="1:12" s="38" customFormat="1" ht="15" customHeight="1" x14ac:dyDescent="0.25">
      <c r="A152" s="30">
        <v>390028</v>
      </c>
      <c r="B152" s="29">
        <v>1001380890017</v>
      </c>
      <c r="C152" s="31" t="s">
        <v>266</v>
      </c>
      <c r="D152" s="31" t="s">
        <v>71</v>
      </c>
      <c r="E152" s="32">
        <v>435</v>
      </c>
      <c r="F152" s="40">
        <v>1217635</v>
      </c>
      <c r="G152" s="32">
        <v>435</v>
      </c>
      <c r="H152" s="35"/>
      <c r="I152" s="35"/>
      <c r="J152" s="36" t="s">
        <v>64</v>
      </c>
      <c r="K152" s="37">
        <v>1351046</v>
      </c>
      <c r="L152" s="30" t="s">
        <v>559</v>
      </c>
    </row>
    <row r="153" spans="1:12" s="38" customFormat="1" ht="15" customHeight="1" x14ac:dyDescent="0.25">
      <c r="A153" s="30">
        <v>391301</v>
      </c>
      <c r="B153" s="29">
        <v>1007607800008</v>
      </c>
      <c r="C153" s="31" t="s">
        <v>267</v>
      </c>
      <c r="D153" s="31" t="s">
        <v>132</v>
      </c>
      <c r="E153" s="32">
        <v>20</v>
      </c>
      <c r="F153" s="40">
        <v>55983</v>
      </c>
      <c r="G153" s="32">
        <v>20</v>
      </c>
      <c r="H153" s="35"/>
      <c r="I153" s="34" t="s">
        <v>67</v>
      </c>
      <c r="J153" s="35"/>
      <c r="K153" s="37">
        <v>62117</v>
      </c>
      <c r="L153" s="30" t="s">
        <v>560</v>
      </c>
    </row>
    <row r="154" spans="1:12" s="38" customFormat="1" ht="15" customHeight="1" x14ac:dyDescent="0.25">
      <c r="A154" s="30">
        <v>390091</v>
      </c>
      <c r="B154" s="29">
        <v>1007757910056</v>
      </c>
      <c r="C154" s="31" t="s">
        <v>268</v>
      </c>
      <c r="D154" s="31" t="s">
        <v>269</v>
      </c>
      <c r="E154" s="32">
        <v>151</v>
      </c>
      <c r="F154" s="40">
        <v>422673</v>
      </c>
      <c r="G154" s="32">
        <v>151</v>
      </c>
      <c r="H154" s="34" t="s">
        <v>63</v>
      </c>
      <c r="I154" s="34" t="s">
        <v>67</v>
      </c>
      <c r="J154" s="36" t="s">
        <v>64</v>
      </c>
      <c r="K154" s="37">
        <v>468984</v>
      </c>
      <c r="L154" s="30" t="s">
        <v>561</v>
      </c>
    </row>
    <row r="155" spans="1:12" s="38" customFormat="1" ht="15" customHeight="1" x14ac:dyDescent="0.25">
      <c r="A155" s="30">
        <v>390107</v>
      </c>
      <c r="B155" s="29">
        <v>1001913350005</v>
      </c>
      <c r="C155" s="31" t="s">
        <v>270</v>
      </c>
      <c r="D155" s="31" t="s">
        <v>71</v>
      </c>
      <c r="E155" s="32">
        <v>423</v>
      </c>
      <c r="F155" s="40">
        <v>1184045</v>
      </c>
      <c r="G155" s="32">
        <v>423</v>
      </c>
      <c r="H155" s="35"/>
      <c r="I155" s="35"/>
      <c r="J155" s="35"/>
      <c r="K155" s="35"/>
      <c r="L155" s="30" t="s">
        <v>562</v>
      </c>
    </row>
    <row r="156" spans="1:12" s="38" customFormat="1" ht="15" customHeight="1" x14ac:dyDescent="0.25">
      <c r="A156" s="30">
        <v>390067</v>
      </c>
      <c r="B156" s="29">
        <v>1000025630043</v>
      </c>
      <c r="C156" s="31" t="s">
        <v>271</v>
      </c>
      <c r="D156" s="31" t="s">
        <v>186</v>
      </c>
      <c r="E156" s="32">
        <v>765</v>
      </c>
      <c r="F156" s="40">
        <v>2141358</v>
      </c>
      <c r="G156" s="32">
        <v>765</v>
      </c>
      <c r="H156" s="35"/>
      <c r="I156" s="35"/>
      <c r="J156" s="36" t="s">
        <v>64</v>
      </c>
      <c r="K156" s="37">
        <v>2375977</v>
      </c>
      <c r="L156" s="30" t="s">
        <v>563</v>
      </c>
    </row>
    <row r="157" spans="1:12" s="38" customFormat="1" ht="15" customHeight="1" x14ac:dyDescent="0.25">
      <c r="A157" s="30">
        <v>390164</v>
      </c>
      <c r="B157" s="29">
        <v>1000019040029</v>
      </c>
      <c r="C157" s="31" t="s">
        <v>272</v>
      </c>
      <c r="D157" s="31" t="s">
        <v>71</v>
      </c>
      <c r="E157" s="41">
        <v>1517</v>
      </c>
      <c r="F157" s="40">
        <v>4246326</v>
      </c>
      <c r="G157" s="41">
        <v>1517</v>
      </c>
      <c r="H157" s="34" t="s">
        <v>63</v>
      </c>
      <c r="I157" s="35"/>
      <c r="J157" s="36" t="s">
        <v>64</v>
      </c>
      <c r="K157" s="37">
        <v>4711578</v>
      </c>
      <c r="L157" s="30" t="s">
        <v>564</v>
      </c>
    </row>
    <row r="158" spans="1:12" s="38" customFormat="1" ht="15" customHeight="1" x14ac:dyDescent="0.25">
      <c r="A158" s="30">
        <v>390039</v>
      </c>
      <c r="B158" s="29">
        <v>1002086660009</v>
      </c>
      <c r="C158" s="31" t="s">
        <v>273</v>
      </c>
      <c r="D158" s="31" t="s">
        <v>94</v>
      </c>
      <c r="E158" s="32">
        <v>111</v>
      </c>
      <c r="F158" s="40">
        <v>310707</v>
      </c>
      <c r="G158" s="32">
        <v>111</v>
      </c>
      <c r="H158" s="34" t="s">
        <v>63</v>
      </c>
      <c r="I158" s="35"/>
      <c r="J158" s="36" t="s">
        <v>64</v>
      </c>
      <c r="K158" s="37">
        <v>344750</v>
      </c>
      <c r="L158" s="30" t="s">
        <v>565</v>
      </c>
    </row>
    <row r="159" spans="1:12" s="38" customFormat="1" ht="15" customHeight="1" x14ac:dyDescent="0.25">
      <c r="A159" s="30">
        <v>390102</v>
      </c>
      <c r="B159" s="29">
        <v>1007599200016</v>
      </c>
      <c r="C159" s="31" t="s">
        <v>274</v>
      </c>
      <c r="D159" s="31" t="s">
        <v>71</v>
      </c>
      <c r="E159" s="32">
        <v>250</v>
      </c>
      <c r="F159" s="40">
        <v>699790</v>
      </c>
      <c r="G159" s="32">
        <v>250</v>
      </c>
      <c r="H159" s="35"/>
      <c r="I159" s="35"/>
      <c r="J159" s="35"/>
      <c r="K159" s="35"/>
      <c r="L159" s="30" t="s">
        <v>566</v>
      </c>
    </row>
    <row r="160" spans="1:12" s="38" customFormat="1" ht="15" customHeight="1" x14ac:dyDescent="0.25">
      <c r="A160" s="30">
        <v>391316</v>
      </c>
      <c r="B160" s="29">
        <v>1000037670010</v>
      </c>
      <c r="C160" s="31" t="s">
        <v>275</v>
      </c>
      <c r="D160" s="31" t="s">
        <v>276</v>
      </c>
      <c r="E160" s="32">
        <v>39</v>
      </c>
      <c r="F160" s="40">
        <v>109167</v>
      </c>
      <c r="G160" s="32">
        <v>39</v>
      </c>
      <c r="H160" s="35"/>
      <c r="I160" s="34" t="s">
        <v>67</v>
      </c>
      <c r="J160" s="35"/>
      <c r="K160" s="37">
        <v>121128</v>
      </c>
      <c r="L160" s="30" t="s">
        <v>567</v>
      </c>
    </row>
    <row r="161" spans="1:12" s="38" customFormat="1" ht="15" customHeight="1" x14ac:dyDescent="0.25">
      <c r="A161" s="30">
        <v>390045</v>
      </c>
      <c r="B161" s="29">
        <v>1007548350019</v>
      </c>
      <c r="C161" s="31" t="s">
        <v>277</v>
      </c>
      <c r="D161" s="31" t="s">
        <v>132</v>
      </c>
      <c r="E161" s="32">
        <v>255</v>
      </c>
      <c r="F161" s="40">
        <v>713786</v>
      </c>
      <c r="G161" s="32">
        <v>255</v>
      </c>
      <c r="H161" s="34" t="s">
        <v>63</v>
      </c>
      <c r="I161" s="35"/>
      <c r="J161" s="36" t="s">
        <v>64</v>
      </c>
      <c r="K161" s="37">
        <v>791993</v>
      </c>
      <c r="L161" s="30" t="s">
        <v>568</v>
      </c>
    </row>
    <row r="162" spans="1:12" s="38" customFormat="1" ht="15" customHeight="1" x14ac:dyDescent="0.25">
      <c r="A162" s="30">
        <v>390146</v>
      </c>
      <c r="B162" s="29">
        <v>1007284970027</v>
      </c>
      <c r="C162" s="31" t="s">
        <v>278</v>
      </c>
      <c r="D162" s="31" t="s">
        <v>279</v>
      </c>
      <c r="E162" s="32">
        <v>85</v>
      </c>
      <c r="F162" s="40">
        <v>237929</v>
      </c>
      <c r="G162" s="32">
        <v>85</v>
      </c>
      <c r="H162" s="34" t="s">
        <v>63</v>
      </c>
      <c r="I162" s="34" t="s">
        <v>67</v>
      </c>
      <c r="J162" s="36" t="s">
        <v>64</v>
      </c>
      <c r="K162" s="37">
        <v>263997</v>
      </c>
      <c r="L162" s="30" t="s">
        <v>569</v>
      </c>
    </row>
    <row r="163" spans="1:12" s="38" customFormat="1" ht="15" customHeight="1" x14ac:dyDescent="0.25">
      <c r="A163" s="30">
        <v>390150</v>
      </c>
      <c r="B163" s="29">
        <v>1030055690001</v>
      </c>
      <c r="C163" s="31" t="s">
        <v>280</v>
      </c>
      <c r="D163" s="31" t="s">
        <v>281</v>
      </c>
      <c r="E163" s="32">
        <v>18</v>
      </c>
      <c r="F163" s="40">
        <v>50385</v>
      </c>
      <c r="G163" s="32">
        <v>18</v>
      </c>
      <c r="H163" s="35"/>
      <c r="I163" s="34" t="s">
        <v>67</v>
      </c>
      <c r="J163" s="36" t="s">
        <v>64</v>
      </c>
      <c r="K163" s="37">
        <v>55905</v>
      </c>
      <c r="L163" s="30" t="s">
        <v>570</v>
      </c>
    </row>
    <row r="164" spans="1:12" s="38" customFormat="1" ht="15" customHeight="1" x14ac:dyDescent="0.25">
      <c r="A164" s="30">
        <v>390042</v>
      </c>
      <c r="B164" s="29">
        <v>1007389110009</v>
      </c>
      <c r="C164" s="31" t="s">
        <v>282</v>
      </c>
      <c r="D164" s="31" t="s">
        <v>90</v>
      </c>
      <c r="E164" s="32">
        <v>278</v>
      </c>
      <c r="F164" s="40">
        <v>778167</v>
      </c>
      <c r="G164" s="32">
        <v>278</v>
      </c>
      <c r="H164" s="34" t="s">
        <v>63</v>
      </c>
      <c r="I164" s="35"/>
      <c r="J164" s="36" t="s">
        <v>64</v>
      </c>
      <c r="K164" s="37">
        <v>863427</v>
      </c>
      <c r="L164" s="30" t="s">
        <v>571</v>
      </c>
    </row>
    <row r="165" spans="1:12" s="38" customFormat="1" ht="15" customHeight="1" x14ac:dyDescent="0.25">
      <c r="A165" s="30">
        <v>390125</v>
      </c>
      <c r="B165" s="29">
        <v>1007383590002</v>
      </c>
      <c r="C165" s="31" t="s">
        <v>283</v>
      </c>
      <c r="D165" s="31" t="s">
        <v>284</v>
      </c>
      <c r="E165" s="32">
        <v>106</v>
      </c>
      <c r="F165" s="40">
        <v>296711</v>
      </c>
      <c r="G165" s="32">
        <v>106</v>
      </c>
      <c r="H165" s="35"/>
      <c r="I165" s="34" t="s">
        <v>67</v>
      </c>
      <c r="J165" s="36" t="s">
        <v>64</v>
      </c>
      <c r="K165" s="37">
        <v>329220</v>
      </c>
      <c r="L165" s="30" t="s">
        <v>572</v>
      </c>
    </row>
    <row r="166" spans="1:12" s="38" customFormat="1" ht="15" customHeight="1" x14ac:dyDescent="0.25">
      <c r="A166" s="30">
        <v>390138</v>
      </c>
      <c r="B166" s="29">
        <v>1007424870006</v>
      </c>
      <c r="C166" s="31" t="s">
        <v>285</v>
      </c>
      <c r="D166" s="31" t="s">
        <v>92</v>
      </c>
      <c r="E166" s="32">
        <v>57</v>
      </c>
      <c r="F166" s="40">
        <v>159552</v>
      </c>
      <c r="G166" s="32">
        <v>57</v>
      </c>
      <c r="H166" s="35"/>
      <c r="I166" s="35"/>
      <c r="J166" s="36" t="s">
        <v>64</v>
      </c>
      <c r="K166" s="37">
        <v>177034</v>
      </c>
      <c r="L166" s="30" t="s">
        <v>573</v>
      </c>
    </row>
    <row r="167" spans="1:12" s="38" customFormat="1" ht="15" customHeight="1" x14ac:dyDescent="0.25">
      <c r="A167" s="30">
        <v>390225</v>
      </c>
      <c r="B167" s="29">
        <v>1007464680006</v>
      </c>
      <c r="C167" s="31" t="s">
        <v>286</v>
      </c>
      <c r="D167" s="31" t="s">
        <v>166</v>
      </c>
      <c r="E167" s="32">
        <v>141</v>
      </c>
      <c r="F167" s="40">
        <v>394682</v>
      </c>
      <c r="G167" s="32">
        <v>18</v>
      </c>
      <c r="H167" s="34" t="s">
        <v>63</v>
      </c>
      <c r="I167" s="35"/>
      <c r="J167" s="35"/>
      <c r="K167" s="37">
        <v>55905</v>
      </c>
      <c r="L167" s="30" t="s">
        <v>574</v>
      </c>
    </row>
    <row r="168" spans="1:12" s="38" customFormat="1" ht="15" customHeight="1" x14ac:dyDescent="0.25">
      <c r="A168" s="30">
        <v>390065</v>
      </c>
      <c r="B168" s="29">
        <v>1007590180008</v>
      </c>
      <c r="C168" s="31" t="s">
        <v>287</v>
      </c>
      <c r="D168" s="31" t="s">
        <v>288</v>
      </c>
      <c r="E168" s="32">
        <v>76</v>
      </c>
      <c r="F168" s="40">
        <v>212736</v>
      </c>
      <c r="G168" s="32">
        <v>76</v>
      </c>
      <c r="H168" s="35"/>
      <c r="I168" s="35"/>
      <c r="J168" s="35"/>
      <c r="K168" s="35"/>
      <c r="L168" s="30" t="s">
        <v>575</v>
      </c>
    </row>
    <row r="169" spans="1:12" s="38" customFormat="1" ht="15" customHeight="1" x14ac:dyDescent="0.25">
      <c r="A169" s="30">
        <v>390066</v>
      </c>
      <c r="B169" s="29">
        <v>1007732780004</v>
      </c>
      <c r="C169" s="31" t="s">
        <v>289</v>
      </c>
      <c r="D169" s="31" t="s">
        <v>210</v>
      </c>
      <c r="E169" s="32">
        <v>163</v>
      </c>
      <c r="F169" s="40">
        <v>456263</v>
      </c>
      <c r="G169" s="32">
        <v>163</v>
      </c>
      <c r="H169" s="35"/>
      <c r="I169" s="35"/>
      <c r="J169" s="35"/>
      <c r="K169" s="35"/>
      <c r="L169" s="30" t="s">
        <v>576</v>
      </c>
    </row>
    <row r="170" spans="1:12" s="38" customFormat="1" ht="15" customHeight="1" x14ac:dyDescent="0.25">
      <c r="A170" s="30">
        <v>390046</v>
      </c>
      <c r="B170" s="29">
        <v>1001965470059</v>
      </c>
      <c r="C170" s="31" t="s">
        <v>290</v>
      </c>
      <c r="D170" s="31" t="s">
        <v>256</v>
      </c>
      <c r="E170" s="32">
        <v>597</v>
      </c>
      <c r="F170" s="40">
        <v>1671099</v>
      </c>
      <c r="G170" s="32">
        <v>597</v>
      </c>
      <c r="H170" s="34" t="s">
        <v>63</v>
      </c>
      <c r="I170" s="35"/>
      <c r="J170" s="36" t="s">
        <v>64</v>
      </c>
      <c r="K170" s="37">
        <v>1854194</v>
      </c>
      <c r="L170" s="30" t="s">
        <v>577</v>
      </c>
    </row>
    <row r="171" spans="1:12" s="38" customFormat="1" ht="15" customHeight="1" x14ac:dyDescent="0.25">
      <c r="A171" s="30">
        <v>390090</v>
      </c>
      <c r="B171" s="29">
        <v>1007277200061</v>
      </c>
      <c r="C171" s="31" t="s">
        <v>291</v>
      </c>
      <c r="D171" s="31" t="s">
        <v>71</v>
      </c>
      <c r="E171" s="32">
        <v>356</v>
      </c>
      <c r="F171" s="40">
        <v>996501</v>
      </c>
      <c r="G171" s="32">
        <v>356</v>
      </c>
      <c r="H171" s="35"/>
      <c r="I171" s="35"/>
      <c r="J171" s="36" t="s">
        <v>64</v>
      </c>
      <c r="K171" s="37">
        <v>1105684</v>
      </c>
      <c r="L171" s="30" t="s">
        <v>578</v>
      </c>
    </row>
    <row r="172" spans="1:12" s="38" customFormat="1" ht="15" customHeight="1" x14ac:dyDescent="0.25">
      <c r="A172" s="30">
        <v>390137</v>
      </c>
      <c r="B172" s="29">
        <v>1023729660001</v>
      </c>
      <c r="C172" s="31" t="s">
        <v>292</v>
      </c>
      <c r="D172" s="31" t="s">
        <v>125</v>
      </c>
      <c r="E172" s="32">
        <v>412</v>
      </c>
      <c r="F172" s="40">
        <v>1153254</v>
      </c>
      <c r="G172" s="32">
        <v>412</v>
      </c>
      <c r="H172" s="35"/>
      <c r="I172" s="35"/>
      <c r="J172" s="36" t="s">
        <v>64</v>
      </c>
      <c r="K172" s="37">
        <v>1279612</v>
      </c>
      <c r="L172" s="30" t="s">
        <v>579</v>
      </c>
    </row>
    <row r="173" spans="1:12" s="38" customFormat="1" ht="15" customHeight="1" x14ac:dyDescent="0.25">
      <c r="A173" s="35"/>
      <c r="B173" s="29">
        <v>1007779290003</v>
      </c>
      <c r="C173" s="31" t="s">
        <v>293</v>
      </c>
      <c r="D173" s="31" t="s">
        <v>62</v>
      </c>
      <c r="E173" s="35"/>
      <c r="F173" s="35"/>
      <c r="G173" s="32">
        <v>298</v>
      </c>
      <c r="H173" s="34" t="s">
        <v>63</v>
      </c>
      <c r="I173" s="35"/>
      <c r="J173" s="35"/>
      <c r="K173" s="37">
        <v>925544</v>
      </c>
      <c r="L173" s="30" t="s">
        <v>580</v>
      </c>
    </row>
    <row r="174" spans="1:12" s="38" customFormat="1" ht="15" customHeight="1" x14ac:dyDescent="0.25">
      <c r="A174" s="35"/>
      <c r="B174" s="29">
        <v>1007567870001</v>
      </c>
      <c r="C174" s="31" t="s">
        <v>294</v>
      </c>
      <c r="D174" s="31" t="s">
        <v>119</v>
      </c>
      <c r="E174" s="35"/>
      <c r="F174" s="35"/>
      <c r="G174" s="32">
        <v>282</v>
      </c>
      <c r="H174" s="34" t="s">
        <v>63</v>
      </c>
      <c r="I174" s="35"/>
      <c r="J174" s="35"/>
      <c r="K174" s="37">
        <v>875851</v>
      </c>
      <c r="L174" s="30" t="s">
        <v>581</v>
      </c>
    </row>
    <row r="175" spans="1:12" s="38" customFormat="1" ht="15" customHeight="1" x14ac:dyDescent="0.25">
      <c r="A175" s="35"/>
      <c r="B175" s="29">
        <v>1007632900054</v>
      </c>
      <c r="C175" s="31" t="s">
        <v>295</v>
      </c>
      <c r="D175" s="31" t="s">
        <v>164</v>
      </c>
      <c r="E175" s="35"/>
      <c r="F175" s="35"/>
      <c r="G175" s="32">
        <v>189</v>
      </c>
      <c r="H175" s="34" t="s">
        <v>63</v>
      </c>
      <c r="I175" s="35"/>
      <c r="J175" s="35"/>
      <c r="K175" s="37">
        <v>587006</v>
      </c>
      <c r="L175" s="30" t="s">
        <v>478</v>
      </c>
    </row>
    <row r="176" spans="1:12" s="38" customFormat="1" ht="15" customHeight="1" x14ac:dyDescent="0.25">
      <c r="A176" s="35"/>
      <c r="B176" s="29">
        <v>1007567870090</v>
      </c>
      <c r="C176" s="31" t="s">
        <v>296</v>
      </c>
      <c r="D176" s="31" t="s">
        <v>108</v>
      </c>
      <c r="E176" s="35"/>
      <c r="F176" s="35"/>
      <c r="G176" s="32">
        <v>185</v>
      </c>
      <c r="H176" s="34" t="s">
        <v>63</v>
      </c>
      <c r="I176" s="35"/>
      <c r="J176" s="35"/>
      <c r="K176" s="37">
        <v>574583</v>
      </c>
      <c r="L176" s="30" t="s">
        <v>582</v>
      </c>
    </row>
    <row r="177" spans="1:12" s="38" customFormat="1" ht="15" customHeight="1" x14ac:dyDescent="0.25">
      <c r="A177" s="35"/>
      <c r="B177" s="29">
        <v>1000019130404</v>
      </c>
      <c r="C177" s="31" t="s">
        <v>297</v>
      </c>
      <c r="D177" s="31" t="s">
        <v>96</v>
      </c>
      <c r="E177" s="35"/>
      <c r="F177" s="35"/>
      <c r="G177" s="32">
        <v>148</v>
      </c>
      <c r="H177" s="34" t="s">
        <v>63</v>
      </c>
      <c r="I177" s="35"/>
      <c r="J177" s="35"/>
      <c r="K177" s="37">
        <v>459666</v>
      </c>
      <c r="L177" s="30" t="s">
        <v>583</v>
      </c>
    </row>
    <row r="178" spans="1:12" s="38" customFormat="1" ht="15" customHeight="1" x14ac:dyDescent="0.25">
      <c r="A178" s="35"/>
      <c r="B178" s="49" t="s">
        <v>226</v>
      </c>
      <c r="C178" s="31" t="s">
        <v>298</v>
      </c>
      <c r="D178" s="31" t="s">
        <v>166</v>
      </c>
      <c r="E178" s="35"/>
      <c r="F178" s="35"/>
      <c r="G178" s="32">
        <v>135</v>
      </c>
      <c r="H178" s="34" t="s">
        <v>63</v>
      </c>
      <c r="I178" s="35"/>
      <c r="J178" s="35"/>
      <c r="K178" s="37">
        <v>419290</v>
      </c>
      <c r="L178" s="30" t="s">
        <v>226</v>
      </c>
    </row>
    <row r="179" spans="1:12" s="38" customFormat="1" ht="15" customHeight="1" x14ac:dyDescent="0.25">
      <c r="A179" s="35"/>
      <c r="B179" s="29">
        <v>1007550370002</v>
      </c>
      <c r="C179" s="31" t="s">
        <v>299</v>
      </c>
      <c r="D179" s="31" t="s">
        <v>96</v>
      </c>
      <c r="E179" s="35"/>
      <c r="F179" s="35"/>
      <c r="G179" s="32">
        <v>133</v>
      </c>
      <c r="H179" s="34" t="s">
        <v>63</v>
      </c>
      <c r="I179" s="35"/>
      <c r="J179" s="35"/>
      <c r="K179" s="37">
        <v>413078</v>
      </c>
      <c r="L179" s="30" t="s">
        <v>584</v>
      </c>
    </row>
    <row r="180" spans="1:12" s="38" customFormat="1" ht="15" customHeight="1" x14ac:dyDescent="0.25">
      <c r="A180" s="35"/>
      <c r="B180" s="29">
        <v>1019505460013</v>
      </c>
      <c r="C180" s="31" t="s">
        <v>300</v>
      </c>
      <c r="D180" s="31" t="s">
        <v>288</v>
      </c>
      <c r="E180" s="35"/>
      <c r="F180" s="35"/>
      <c r="G180" s="32">
        <v>116</v>
      </c>
      <c r="H180" s="34" t="s">
        <v>63</v>
      </c>
      <c r="I180" s="35"/>
      <c r="J180" s="35"/>
      <c r="K180" s="37">
        <v>360279</v>
      </c>
      <c r="L180" s="30" t="s">
        <v>585</v>
      </c>
    </row>
    <row r="181" spans="1:12" s="38" customFormat="1" ht="15" customHeight="1" x14ac:dyDescent="0.25">
      <c r="A181" s="35"/>
      <c r="B181" s="48">
        <v>16199030001</v>
      </c>
      <c r="C181" s="31" t="s">
        <v>301</v>
      </c>
      <c r="D181" s="31" t="s">
        <v>96</v>
      </c>
      <c r="E181" s="35"/>
      <c r="F181" s="35"/>
      <c r="G181" s="32">
        <v>106</v>
      </c>
      <c r="H181" s="34" t="s">
        <v>63</v>
      </c>
      <c r="I181" s="35"/>
      <c r="J181" s="35"/>
      <c r="K181" s="37">
        <v>329220</v>
      </c>
      <c r="L181" s="51" t="s">
        <v>684</v>
      </c>
    </row>
    <row r="182" spans="1:12" s="38" customFormat="1" ht="15" customHeight="1" x14ac:dyDescent="0.25">
      <c r="A182" s="35"/>
      <c r="B182" s="29">
        <v>1007281560015</v>
      </c>
      <c r="C182" s="31" t="s">
        <v>302</v>
      </c>
      <c r="D182" s="31" t="s">
        <v>71</v>
      </c>
      <c r="E182" s="35"/>
      <c r="F182" s="35"/>
      <c r="G182" s="32">
        <v>104</v>
      </c>
      <c r="H182" s="34" t="s">
        <v>63</v>
      </c>
      <c r="I182" s="35"/>
      <c r="J182" s="35"/>
      <c r="K182" s="37">
        <v>323009</v>
      </c>
      <c r="L182" s="30" t="s">
        <v>586</v>
      </c>
    </row>
    <row r="183" spans="1:12" s="38" customFormat="1" ht="15" customHeight="1" x14ac:dyDescent="0.25">
      <c r="A183" s="35"/>
      <c r="B183" s="29">
        <v>1007625050079</v>
      </c>
      <c r="C183" s="31" t="s">
        <v>303</v>
      </c>
      <c r="D183" s="31" t="s">
        <v>175</v>
      </c>
      <c r="E183" s="35"/>
      <c r="F183" s="35"/>
      <c r="G183" s="32">
        <v>90</v>
      </c>
      <c r="H183" s="34" t="s">
        <v>63</v>
      </c>
      <c r="I183" s="35"/>
      <c r="J183" s="35"/>
      <c r="K183" s="37">
        <v>279527</v>
      </c>
      <c r="L183" s="30" t="s">
        <v>587</v>
      </c>
    </row>
    <row r="184" spans="1:12" s="38" customFormat="1" ht="15" customHeight="1" x14ac:dyDescent="0.25">
      <c r="A184" s="35"/>
      <c r="B184" s="29">
        <v>1007741590022</v>
      </c>
      <c r="C184" s="31" t="s">
        <v>304</v>
      </c>
      <c r="D184" s="31" t="s">
        <v>148</v>
      </c>
      <c r="E184" s="35"/>
      <c r="F184" s="35"/>
      <c r="G184" s="32">
        <v>84</v>
      </c>
      <c r="H184" s="34" t="s">
        <v>63</v>
      </c>
      <c r="I184" s="35"/>
      <c r="J184" s="35"/>
      <c r="K184" s="37">
        <v>260892</v>
      </c>
      <c r="L184" s="30" t="s">
        <v>588</v>
      </c>
    </row>
    <row r="185" spans="1:12" s="38" customFormat="1" ht="15" customHeight="1" x14ac:dyDescent="0.25">
      <c r="A185" s="35"/>
      <c r="B185" s="29">
        <v>1007425670002</v>
      </c>
      <c r="C185" s="31" t="s">
        <v>305</v>
      </c>
      <c r="D185" s="31" t="s">
        <v>110</v>
      </c>
      <c r="E185" s="35"/>
      <c r="F185" s="35"/>
      <c r="G185" s="32">
        <v>83</v>
      </c>
      <c r="H185" s="34" t="s">
        <v>63</v>
      </c>
      <c r="I185" s="35"/>
      <c r="J185" s="35"/>
      <c r="K185" s="37">
        <v>257786</v>
      </c>
      <c r="L185" s="30" t="s">
        <v>589</v>
      </c>
    </row>
    <row r="186" spans="1:12" s="38" customFormat="1" ht="15" customHeight="1" x14ac:dyDescent="0.25">
      <c r="A186" s="35"/>
      <c r="B186" s="29">
        <v>1007625050061</v>
      </c>
      <c r="C186" s="31" t="s">
        <v>306</v>
      </c>
      <c r="D186" s="31" t="s">
        <v>108</v>
      </c>
      <c r="E186" s="35"/>
      <c r="F186" s="35"/>
      <c r="G186" s="32">
        <v>81</v>
      </c>
      <c r="H186" s="34" t="s">
        <v>63</v>
      </c>
      <c r="I186" s="35"/>
      <c r="J186" s="35"/>
      <c r="K186" s="37">
        <v>251574</v>
      </c>
      <c r="L186" s="30" t="s">
        <v>590</v>
      </c>
    </row>
    <row r="187" spans="1:12" s="38" customFormat="1" ht="15" customHeight="1" x14ac:dyDescent="0.25">
      <c r="A187" s="35"/>
      <c r="B187" s="29">
        <v>1001381130019</v>
      </c>
      <c r="C187" s="31" t="s">
        <v>307</v>
      </c>
      <c r="D187" s="31" t="s">
        <v>171</v>
      </c>
      <c r="E187" s="35"/>
      <c r="F187" s="35"/>
      <c r="G187" s="32">
        <v>76</v>
      </c>
      <c r="H187" s="34" t="s">
        <v>63</v>
      </c>
      <c r="I187" s="35"/>
      <c r="J187" s="35"/>
      <c r="K187" s="37">
        <v>236045</v>
      </c>
      <c r="L187" s="30" t="s">
        <v>591</v>
      </c>
    </row>
    <row r="188" spans="1:12" s="38" customFormat="1" ht="15" customHeight="1" x14ac:dyDescent="0.25">
      <c r="A188" s="35"/>
      <c r="B188" s="29">
        <v>1007760280003</v>
      </c>
      <c r="C188" s="31" t="s">
        <v>308</v>
      </c>
      <c r="D188" s="31" t="s">
        <v>62</v>
      </c>
      <c r="E188" s="35"/>
      <c r="F188" s="35"/>
      <c r="G188" s="32">
        <v>72</v>
      </c>
      <c r="H188" s="34" t="s">
        <v>63</v>
      </c>
      <c r="I188" s="35"/>
      <c r="J188" s="35"/>
      <c r="K188" s="37">
        <v>223621</v>
      </c>
      <c r="L188" s="30" t="s">
        <v>592</v>
      </c>
    </row>
    <row r="189" spans="1:12" s="38" customFormat="1" ht="15" customHeight="1" x14ac:dyDescent="0.25">
      <c r="A189" s="35"/>
      <c r="B189" s="29">
        <v>1007567870085</v>
      </c>
      <c r="C189" s="31" t="s">
        <v>309</v>
      </c>
      <c r="D189" s="31" t="s">
        <v>256</v>
      </c>
      <c r="E189" s="35"/>
      <c r="F189" s="35"/>
      <c r="G189" s="32">
        <v>65</v>
      </c>
      <c r="H189" s="34" t="s">
        <v>63</v>
      </c>
      <c r="I189" s="35"/>
      <c r="J189" s="35"/>
      <c r="K189" s="37">
        <v>201880</v>
      </c>
      <c r="L189" s="30" t="s">
        <v>593</v>
      </c>
    </row>
    <row r="190" spans="1:12" s="38" customFormat="1" ht="15" customHeight="1" x14ac:dyDescent="0.25">
      <c r="A190" s="35"/>
      <c r="B190" s="29">
        <v>1007710210013</v>
      </c>
      <c r="C190" s="31" t="s">
        <v>310</v>
      </c>
      <c r="D190" s="31" t="s">
        <v>82</v>
      </c>
      <c r="E190" s="35"/>
      <c r="F190" s="35"/>
      <c r="G190" s="32">
        <v>60</v>
      </c>
      <c r="H190" s="34" t="s">
        <v>63</v>
      </c>
      <c r="I190" s="35"/>
      <c r="J190" s="35"/>
      <c r="K190" s="37">
        <v>186351</v>
      </c>
      <c r="L190" s="30" t="s">
        <v>594</v>
      </c>
    </row>
    <row r="191" spans="1:12" s="38" customFormat="1" ht="15" customHeight="1" x14ac:dyDescent="0.25">
      <c r="A191" s="35"/>
      <c r="B191" s="48">
        <v>14103800020</v>
      </c>
      <c r="C191" s="31" t="s">
        <v>311</v>
      </c>
      <c r="D191" s="31" t="s">
        <v>171</v>
      </c>
      <c r="E191" s="35"/>
      <c r="F191" s="35"/>
      <c r="G191" s="32">
        <v>60</v>
      </c>
      <c r="H191" s="34" t="s">
        <v>63</v>
      </c>
      <c r="I191" s="35"/>
      <c r="J191" s="35"/>
      <c r="K191" s="37">
        <v>186351</v>
      </c>
      <c r="L191" s="51" t="s">
        <v>683</v>
      </c>
    </row>
    <row r="192" spans="1:12" s="38" customFormat="1" ht="15" customHeight="1" x14ac:dyDescent="0.25">
      <c r="A192" s="35"/>
      <c r="B192" s="49" t="s">
        <v>226</v>
      </c>
      <c r="C192" s="31" t="s">
        <v>312</v>
      </c>
      <c r="D192" s="31" t="s">
        <v>73</v>
      </c>
      <c r="E192" s="35"/>
      <c r="F192" s="35"/>
      <c r="G192" s="32">
        <v>58</v>
      </c>
      <c r="H192" s="34" t="s">
        <v>63</v>
      </c>
      <c r="I192" s="35"/>
      <c r="J192" s="35"/>
      <c r="K192" s="37">
        <v>180140</v>
      </c>
      <c r="L192" s="30" t="s">
        <v>226</v>
      </c>
    </row>
    <row r="193" spans="1:12" s="38" customFormat="1" ht="15" customHeight="1" x14ac:dyDescent="0.25">
      <c r="A193" s="35"/>
      <c r="B193" s="29">
        <v>1007713900016</v>
      </c>
      <c r="C193" s="31" t="s">
        <v>313</v>
      </c>
      <c r="D193" s="31" t="s">
        <v>182</v>
      </c>
      <c r="E193" s="35"/>
      <c r="F193" s="35"/>
      <c r="G193" s="32">
        <v>56</v>
      </c>
      <c r="H193" s="34" t="s">
        <v>63</v>
      </c>
      <c r="I193" s="35"/>
      <c r="J193" s="35"/>
      <c r="K193" s="37">
        <v>173928</v>
      </c>
      <c r="L193" s="30" t="s">
        <v>595</v>
      </c>
    </row>
    <row r="194" spans="1:12" s="38" customFormat="1" ht="15" customHeight="1" x14ac:dyDescent="0.25">
      <c r="A194" s="35"/>
      <c r="B194" s="29">
        <v>1019219380002</v>
      </c>
      <c r="C194" s="31" t="s">
        <v>314</v>
      </c>
      <c r="D194" s="31" t="s">
        <v>114</v>
      </c>
      <c r="E194" s="35"/>
      <c r="F194" s="35"/>
      <c r="G194" s="32">
        <v>54</v>
      </c>
      <c r="H194" s="34" t="s">
        <v>63</v>
      </c>
      <c r="I194" s="35"/>
      <c r="J194" s="35"/>
      <c r="K194" s="37">
        <v>167716</v>
      </c>
      <c r="L194" s="30" t="s">
        <v>453</v>
      </c>
    </row>
    <row r="195" spans="1:12" s="38" customFormat="1" ht="15" customHeight="1" x14ac:dyDescent="0.25">
      <c r="A195" s="35"/>
      <c r="B195" s="29">
        <v>1007787100042</v>
      </c>
      <c r="C195" s="31" t="s">
        <v>315</v>
      </c>
      <c r="D195" s="31" t="s">
        <v>90</v>
      </c>
      <c r="E195" s="35"/>
      <c r="F195" s="35"/>
      <c r="G195" s="32">
        <v>54</v>
      </c>
      <c r="H195" s="34" t="s">
        <v>63</v>
      </c>
      <c r="I195" s="35"/>
      <c r="J195" s="35"/>
      <c r="K195" s="37">
        <v>167716</v>
      </c>
      <c r="L195" s="30" t="s">
        <v>596</v>
      </c>
    </row>
    <row r="196" spans="1:12" s="38" customFormat="1" ht="15" customHeight="1" x14ac:dyDescent="0.25">
      <c r="A196" s="35"/>
      <c r="B196" s="29">
        <v>1002909500008</v>
      </c>
      <c r="C196" s="31" t="s">
        <v>316</v>
      </c>
      <c r="D196" s="31" t="s">
        <v>62</v>
      </c>
      <c r="E196" s="35"/>
      <c r="F196" s="35"/>
      <c r="G196" s="32">
        <v>51</v>
      </c>
      <c r="H196" s="34" t="s">
        <v>63</v>
      </c>
      <c r="I196" s="35"/>
      <c r="J196" s="35"/>
      <c r="K196" s="37">
        <v>158398</v>
      </c>
      <c r="L196" s="30" t="s">
        <v>597</v>
      </c>
    </row>
    <row r="197" spans="1:12" s="38" customFormat="1" ht="15" customHeight="1" x14ac:dyDescent="0.25">
      <c r="A197" s="35"/>
      <c r="B197" s="49" t="s">
        <v>226</v>
      </c>
      <c r="C197" s="31" t="s">
        <v>317</v>
      </c>
      <c r="D197" s="31" t="s">
        <v>256</v>
      </c>
      <c r="E197" s="35"/>
      <c r="F197" s="35"/>
      <c r="G197" s="32">
        <v>50</v>
      </c>
      <c r="H197" s="34" t="s">
        <v>63</v>
      </c>
      <c r="I197" s="35"/>
      <c r="J197" s="35"/>
      <c r="K197" s="37">
        <v>155293</v>
      </c>
      <c r="L197" s="30" t="s">
        <v>226</v>
      </c>
    </row>
    <row r="198" spans="1:12" s="38" customFormat="1" ht="15" customHeight="1" x14ac:dyDescent="0.25">
      <c r="A198" s="35"/>
      <c r="B198" s="29">
        <v>1000019130419</v>
      </c>
      <c r="C198" s="31" t="s">
        <v>318</v>
      </c>
      <c r="D198" s="31" t="s">
        <v>96</v>
      </c>
      <c r="E198" s="35"/>
      <c r="F198" s="35"/>
      <c r="G198" s="32">
        <v>48</v>
      </c>
      <c r="H198" s="34" t="s">
        <v>63</v>
      </c>
      <c r="I198" s="35"/>
      <c r="J198" s="35"/>
      <c r="K198" s="37">
        <v>149081</v>
      </c>
      <c r="L198" s="30" t="s">
        <v>598</v>
      </c>
    </row>
    <row r="199" spans="1:12" s="38" customFormat="1" ht="15" customHeight="1" x14ac:dyDescent="0.25">
      <c r="A199" s="35"/>
      <c r="B199" s="29">
        <v>1007625050076</v>
      </c>
      <c r="C199" s="31" t="s">
        <v>319</v>
      </c>
      <c r="D199" s="31" t="s">
        <v>71</v>
      </c>
      <c r="E199" s="35"/>
      <c r="F199" s="35"/>
      <c r="G199" s="32">
        <v>46</v>
      </c>
      <c r="H199" s="34" t="s">
        <v>63</v>
      </c>
      <c r="I199" s="35"/>
      <c r="J199" s="35"/>
      <c r="K199" s="37">
        <v>142869</v>
      </c>
      <c r="L199" s="30" t="s">
        <v>599</v>
      </c>
    </row>
    <row r="200" spans="1:12" s="38" customFormat="1" ht="15" customHeight="1" x14ac:dyDescent="0.25">
      <c r="A200" s="35"/>
      <c r="B200" s="29">
        <v>1002285890136</v>
      </c>
      <c r="C200" s="31" t="s">
        <v>320</v>
      </c>
      <c r="D200" s="31" t="s">
        <v>171</v>
      </c>
      <c r="E200" s="35"/>
      <c r="F200" s="35"/>
      <c r="G200" s="32">
        <v>45</v>
      </c>
      <c r="H200" s="34" t="s">
        <v>63</v>
      </c>
      <c r="I200" s="35"/>
      <c r="J200" s="35"/>
      <c r="K200" s="37">
        <v>139763</v>
      </c>
      <c r="L200" s="30" t="s">
        <v>600</v>
      </c>
    </row>
    <row r="201" spans="1:12" s="38" customFormat="1" ht="15" customHeight="1" x14ac:dyDescent="0.25">
      <c r="A201" s="35"/>
      <c r="B201" s="29">
        <v>1000017440572</v>
      </c>
      <c r="C201" s="31" t="s">
        <v>321</v>
      </c>
      <c r="D201" s="31" t="s">
        <v>71</v>
      </c>
      <c r="E201" s="35"/>
      <c r="F201" s="35"/>
      <c r="G201" s="32">
        <v>42</v>
      </c>
      <c r="H201" s="34" t="s">
        <v>63</v>
      </c>
      <c r="I201" s="35"/>
      <c r="J201" s="35"/>
      <c r="K201" s="37">
        <v>130446</v>
      </c>
      <c r="L201" s="30" t="s">
        <v>601</v>
      </c>
    </row>
    <row r="202" spans="1:12" s="38" customFormat="1" ht="15" customHeight="1" x14ac:dyDescent="0.25">
      <c r="A202" s="35"/>
      <c r="B202" s="29">
        <v>1012505390007</v>
      </c>
      <c r="C202" s="31" t="s">
        <v>322</v>
      </c>
      <c r="D202" s="31" t="s">
        <v>114</v>
      </c>
      <c r="E202" s="35"/>
      <c r="F202" s="35"/>
      <c r="G202" s="32">
        <v>41</v>
      </c>
      <c r="H202" s="34" t="s">
        <v>63</v>
      </c>
      <c r="I202" s="35"/>
      <c r="J202" s="35"/>
      <c r="K202" s="37">
        <v>127340</v>
      </c>
      <c r="L202" s="30" t="s">
        <v>602</v>
      </c>
    </row>
    <row r="203" spans="1:12" s="38" customFormat="1" ht="15" customHeight="1" x14ac:dyDescent="0.25">
      <c r="A203" s="35"/>
      <c r="B203" s="48">
        <v>17351340020</v>
      </c>
      <c r="C203" s="31" t="s">
        <v>323</v>
      </c>
      <c r="D203" s="31" t="s">
        <v>88</v>
      </c>
      <c r="E203" s="35"/>
      <c r="F203" s="35"/>
      <c r="G203" s="32">
        <v>40</v>
      </c>
      <c r="H203" s="34" t="s">
        <v>63</v>
      </c>
      <c r="I203" s="35"/>
      <c r="J203" s="35"/>
      <c r="K203" s="37">
        <v>124234</v>
      </c>
      <c r="L203" s="51" t="s">
        <v>679</v>
      </c>
    </row>
    <row r="204" spans="1:12" s="38" customFormat="1" ht="15" customHeight="1" x14ac:dyDescent="0.25">
      <c r="A204" s="35"/>
      <c r="B204" s="29">
        <v>1007557610036</v>
      </c>
      <c r="C204" s="31" t="s">
        <v>324</v>
      </c>
      <c r="D204" s="31" t="s">
        <v>114</v>
      </c>
      <c r="E204" s="35"/>
      <c r="F204" s="35"/>
      <c r="G204" s="32">
        <v>39</v>
      </c>
      <c r="H204" s="34" t="s">
        <v>63</v>
      </c>
      <c r="I204" s="35"/>
      <c r="J204" s="35"/>
      <c r="K204" s="37">
        <v>121128</v>
      </c>
      <c r="L204" s="30" t="s">
        <v>603</v>
      </c>
    </row>
    <row r="205" spans="1:12" s="38" customFormat="1" ht="15" customHeight="1" x14ac:dyDescent="0.25">
      <c r="A205" s="35"/>
      <c r="B205" s="29">
        <v>1007544140015</v>
      </c>
      <c r="C205" s="31" t="s">
        <v>325</v>
      </c>
      <c r="D205" s="31" t="s">
        <v>73</v>
      </c>
      <c r="E205" s="35"/>
      <c r="F205" s="35"/>
      <c r="G205" s="32">
        <v>36</v>
      </c>
      <c r="H205" s="34" t="s">
        <v>63</v>
      </c>
      <c r="I205" s="35"/>
      <c r="J205" s="35"/>
      <c r="K205" s="37">
        <v>111811</v>
      </c>
      <c r="L205" s="30" t="s">
        <v>417</v>
      </c>
    </row>
    <row r="206" spans="1:12" s="38" customFormat="1" ht="15" customHeight="1" x14ac:dyDescent="0.25">
      <c r="A206" s="35"/>
      <c r="B206" s="29">
        <v>1007787100025</v>
      </c>
      <c r="C206" s="31" t="s">
        <v>326</v>
      </c>
      <c r="D206" s="31" t="s">
        <v>71</v>
      </c>
      <c r="E206" s="35"/>
      <c r="F206" s="35"/>
      <c r="G206" s="32">
        <v>35</v>
      </c>
      <c r="H206" s="34" t="s">
        <v>63</v>
      </c>
      <c r="I206" s="35"/>
      <c r="J206" s="35"/>
      <c r="K206" s="37">
        <v>108705</v>
      </c>
      <c r="L206" s="30" t="s">
        <v>604</v>
      </c>
    </row>
    <row r="207" spans="1:12" s="38" customFormat="1" ht="15" customHeight="1" x14ac:dyDescent="0.25">
      <c r="A207" s="35"/>
      <c r="B207" s="29">
        <v>1007567870041</v>
      </c>
      <c r="C207" s="31" t="s">
        <v>327</v>
      </c>
      <c r="D207" s="31" t="s">
        <v>210</v>
      </c>
      <c r="E207" s="35"/>
      <c r="F207" s="35"/>
      <c r="G207" s="32">
        <v>33</v>
      </c>
      <c r="H207" s="34" t="s">
        <v>63</v>
      </c>
      <c r="I207" s="35"/>
      <c r="J207" s="35"/>
      <c r="K207" s="37">
        <v>102493</v>
      </c>
      <c r="L207" s="30" t="s">
        <v>605</v>
      </c>
    </row>
    <row r="208" spans="1:12" s="38" customFormat="1" ht="15" customHeight="1" x14ac:dyDescent="0.25">
      <c r="A208" s="35"/>
      <c r="B208" s="29">
        <v>1018346720001</v>
      </c>
      <c r="C208" s="31" t="s">
        <v>328</v>
      </c>
      <c r="D208" s="31" t="s">
        <v>114</v>
      </c>
      <c r="E208" s="35"/>
      <c r="F208" s="35"/>
      <c r="G208" s="32">
        <v>33</v>
      </c>
      <c r="H208" s="34" t="s">
        <v>63</v>
      </c>
      <c r="I208" s="35"/>
      <c r="J208" s="35"/>
      <c r="K208" s="37">
        <v>102493</v>
      </c>
      <c r="L208" s="30" t="s">
        <v>606</v>
      </c>
    </row>
    <row r="209" spans="1:12" s="38" customFormat="1" ht="15" customHeight="1" x14ac:dyDescent="0.25">
      <c r="A209" s="35"/>
      <c r="B209" s="29">
        <v>1007511630055</v>
      </c>
      <c r="C209" s="31" t="s">
        <v>329</v>
      </c>
      <c r="D209" s="31" t="s">
        <v>62</v>
      </c>
      <c r="E209" s="35"/>
      <c r="F209" s="35"/>
      <c r="G209" s="32">
        <v>32</v>
      </c>
      <c r="H209" s="34" t="s">
        <v>63</v>
      </c>
      <c r="I209" s="35"/>
      <c r="J209" s="35"/>
      <c r="K209" s="37">
        <v>99387</v>
      </c>
      <c r="L209" s="30" t="s">
        <v>607</v>
      </c>
    </row>
    <row r="210" spans="1:12" s="38" customFormat="1" ht="15" customHeight="1" x14ac:dyDescent="0.25">
      <c r="A210" s="35"/>
      <c r="B210" s="29">
        <v>1000023580074</v>
      </c>
      <c r="C210" s="31" t="s">
        <v>330</v>
      </c>
      <c r="D210" s="31" t="s">
        <v>110</v>
      </c>
      <c r="E210" s="35"/>
      <c r="F210" s="35"/>
      <c r="G210" s="32">
        <v>32</v>
      </c>
      <c r="H210" s="34" t="s">
        <v>63</v>
      </c>
      <c r="I210" s="35"/>
      <c r="J210" s="35"/>
      <c r="K210" s="37">
        <v>99387</v>
      </c>
      <c r="L210" s="30" t="s">
        <v>608</v>
      </c>
    </row>
    <row r="211" spans="1:12" s="38" customFormat="1" ht="15" customHeight="1" x14ac:dyDescent="0.25">
      <c r="A211" s="35"/>
      <c r="B211" s="29">
        <v>1007458450025</v>
      </c>
      <c r="C211" s="31" t="s">
        <v>331</v>
      </c>
      <c r="D211" s="31" t="s">
        <v>73</v>
      </c>
      <c r="E211" s="35"/>
      <c r="F211" s="35"/>
      <c r="G211" s="32">
        <v>32</v>
      </c>
      <c r="H211" s="34" t="s">
        <v>63</v>
      </c>
      <c r="I211" s="35"/>
      <c r="J211" s="35"/>
      <c r="K211" s="37">
        <v>99387</v>
      </c>
      <c r="L211" s="30" t="s">
        <v>609</v>
      </c>
    </row>
    <row r="212" spans="1:12" s="38" customFormat="1" ht="15" customHeight="1" x14ac:dyDescent="0.25">
      <c r="A212" s="35"/>
      <c r="B212" s="29">
        <v>1036148000001</v>
      </c>
      <c r="C212" s="31" t="s">
        <v>332</v>
      </c>
      <c r="D212" s="31" t="s">
        <v>218</v>
      </c>
      <c r="E212" s="35"/>
      <c r="F212" s="35"/>
      <c r="G212" s="32">
        <v>31</v>
      </c>
      <c r="H212" s="34" t="s">
        <v>63</v>
      </c>
      <c r="I212" s="35"/>
      <c r="J212" s="35"/>
      <c r="K212" s="37">
        <v>96281</v>
      </c>
      <c r="L212" s="30" t="s">
        <v>610</v>
      </c>
    </row>
    <row r="213" spans="1:12" s="38" customFormat="1" ht="15" customHeight="1" x14ac:dyDescent="0.25">
      <c r="A213" s="35"/>
      <c r="B213" s="29">
        <v>1007472500057</v>
      </c>
      <c r="C213" s="31" t="s">
        <v>333</v>
      </c>
      <c r="D213" s="31" t="s">
        <v>334</v>
      </c>
      <c r="E213" s="35"/>
      <c r="F213" s="35"/>
      <c r="G213" s="32">
        <v>30</v>
      </c>
      <c r="H213" s="34" t="s">
        <v>63</v>
      </c>
      <c r="I213" s="35"/>
      <c r="J213" s="35"/>
      <c r="K213" s="37">
        <v>93176</v>
      </c>
      <c r="L213" s="30" t="s">
        <v>611</v>
      </c>
    </row>
    <row r="214" spans="1:12" s="38" customFormat="1" ht="15" customHeight="1" x14ac:dyDescent="0.25">
      <c r="A214" s="35"/>
      <c r="B214" s="29">
        <v>1002285890131</v>
      </c>
      <c r="C214" s="31" t="s">
        <v>335</v>
      </c>
      <c r="D214" s="31" t="s">
        <v>73</v>
      </c>
      <c r="E214" s="35"/>
      <c r="F214" s="35"/>
      <c r="G214" s="32">
        <v>30</v>
      </c>
      <c r="H214" s="34" t="s">
        <v>63</v>
      </c>
      <c r="I214" s="35"/>
      <c r="J214" s="35"/>
      <c r="K214" s="37">
        <v>93176</v>
      </c>
      <c r="L214" s="30" t="s">
        <v>612</v>
      </c>
    </row>
    <row r="215" spans="1:12" s="38" customFormat="1" ht="15" customHeight="1" x14ac:dyDescent="0.25">
      <c r="A215" s="35"/>
      <c r="B215" s="29">
        <v>1035293430004</v>
      </c>
      <c r="C215" s="31" t="s">
        <v>336</v>
      </c>
      <c r="D215" s="31" t="s">
        <v>134</v>
      </c>
      <c r="E215" s="35"/>
      <c r="F215" s="35"/>
      <c r="G215" s="32">
        <v>26</v>
      </c>
      <c r="H215" s="34" t="s">
        <v>63</v>
      </c>
      <c r="I215" s="35"/>
      <c r="J215" s="35"/>
      <c r="K215" s="37">
        <v>80752</v>
      </c>
      <c r="L215" s="30" t="s">
        <v>613</v>
      </c>
    </row>
    <row r="216" spans="1:12" s="38" customFormat="1" ht="15" customHeight="1" x14ac:dyDescent="0.25">
      <c r="A216" s="35"/>
      <c r="B216" s="29">
        <v>1002285890114</v>
      </c>
      <c r="C216" s="31" t="s">
        <v>337</v>
      </c>
      <c r="D216" s="31" t="s">
        <v>186</v>
      </c>
      <c r="E216" s="35"/>
      <c r="F216" s="35"/>
      <c r="G216" s="32">
        <v>26</v>
      </c>
      <c r="H216" s="34" t="s">
        <v>63</v>
      </c>
      <c r="I216" s="35"/>
      <c r="J216" s="35"/>
      <c r="K216" s="37">
        <v>80752</v>
      </c>
      <c r="L216" s="30" t="s">
        <v>614</v>
      </c>
    </row>
    <row r="217" spans="1:12" s="38" customFormat="1" ht="15" customHeight="1" x14ac:dyDescent="0.25">
      <c r="A217" s="35"/>
      <c r="B217" s="29">
        <v>1000042540528</v>
      </c>
      <c r="C217" s="31" t="s">
        <v>338</v>
      </c>
      <c r="D217" s="31" t="s">
        <v>71</v>
      </c>
      <c r="E217" s="35"/>
      <c r="F217" s="35"/>
      <c r="G217" s="32">
        <v>26</v>
      </c>
      <c r="H217" s="34" t="s">
        <v>63</v>
      </c>
      <c r="I217" s="35"/>
      <c r="J217" s="35"/>
      <c r="K217" s="37">
        <v>80752</v>
      </c>
      <c r="L217" s="30" t="s">
        <v>615</v>
      </c>
    </row>
    <row r="218" spans="1:12" s="38" customFormat="1" ht="15" customHeight="1" x14ac:dyDescent="0.25">
      <c r="A218" s="35"/>
      <c r="B218" s="29">
        <v>1007737600023</v>
      </c>
      <c r="C218" s="31" t="s">
        <v>339</v>
      </c>
      <c r="D218" s="31" t="s">
        <v>73</v>
      </c>
      <c r="E218" s="35"/>
      <c r="F218" s="35"/>
      <c r="G218" s="32">
        <v>25</v>
      </c>
      <c r="H218" s="34" t="s">
        <v>63</v>
      </c>
      <c r="I218" s="35"/>
      <c r="J218" s="35"/>
      <c r="K218" s="37">
        <v>77646</v>
      </c>
      <c r="L218" s="30" t="s">
        <v>616</v>
      </c>
    </row>
    <row r="219" spans="1:12" s="38" customFormat="1" ht="15" customHeight="1" x14ac:dyDescent="0.25">
      <c r="A219" s="35"/>
      <c r="B219" s="29">
        <v>1007567870102</v>
      </c>
      <c r="C219" s="31" t="s">
        <v>340</v>
      </c>
      <c r="D219" s="31" t="s">
        <v>164</v>
      </c>
      <c r="E219" s="35"/>
      <c r="F219" s="35"/>
      <c r="G219" s="32">
        <v>24</v>
      </c>
      <c r="H219" s="34" t="s">
        <v>63</v>
      </c>
      <c r="I219" s="35"/>
      <c r="J219" s="35"/>
      <c r="K219" s="37">
        <v>74541</v>
      </c>
      <c r="L219" s="30" t="s">
        <v>617</v>
      </c>
    </row>
    <row r="220" spans="1:12" s="38" customFormat="1" ht="15" customHeight="1" x14ac:dyDescent="0.25">
      <c r="A220" s="35"/>
      <c r="B220" s="48">
        <v>14522190024</v>
      </c>
      <c r="C220" s="31" t="s">
        <v>341</v>
      </c>
      <c r="D220" s="31" t="s">
        <v>145</v>
      </c>
      <c r="E220" s="35"/>
      <c r="F220" s="35"/>
      <c r="G220" s="32">
        <v>22</v>
      </c>
      <c r="H220" s="34" t="s">
        <v>63</v>
      </c>
      <c r="I220" s="35"/>
      <c r="J220" s="35"/>
      <c r="K220" s="37">
        <v>68329</v>
      </c>
      <c r="L220" s="51" t="s">
        <v>680</v>
      </c>
    </row>
    <row r="221" spans="1:12" s="38" customFormat="1" ht="15" customHeight="1" x14ac:dyDescent="0.25">
      <c r="A221" s="35"/>
      <c r="B221" s="29">
        <v>1000021240229</v>
      </c>
      <c r="C221" s="31" t="s">
        <v>342</v>
      </c>
      <c r="D221" s="31" t="s">
        <v>110</v>
      </c>
      <c r="E221" s="35"/>
      <c r="F221" s="35"/>
      <c r="G221" s="32">
        <v>21</v>
      </c>
      <c r="H221" s="34" t="s">
        <v>63</v>
      </c>
      <c r="I221" s="35"/>
      <c r="J221" s="35"/>
      <c r="K221" s="37">
        <v>65223</v>
      </c>
      <c r="L221" s="30" t="s">
        <v>618</v>
      </c>
    </row>
    <row r="222" spans="1:12" s="38" customFormat="1" ht="15" customHeight="1" x14ac:dyDescent="0.25">
      <c r="A222" s="35"/>
      <c r="B222" s="29">
        <v>1007291620011</v>
      </c>
      <c r="C222" s="31" t="s">
        <v>343</v>
      </c>
      <c r="D222" s="31" t="s">
        <v>256</v>
      </c>
      <c r="E222" s="35"/>
      <c r="F222" s="35"/>
      <c r="G222" s="32">
        <v>20</v>
      </c>
      <c r="H222" s="34" t="s">
        <v>63</v>
      </c>
      <c r="I222" s="35"/>
      <c r="J222" s="35"/>
      <c r="K222" s="37">
        <v>62117</v>
      </c>
      <c r="L222" s="30" t="s">
        <v>619</v>
      </c>
    </row>
    <row r="223" spans="1:12" s="38" customFormat="1" ht="15" customHeight="1" x14ac:dyDescent="0.25">
      <c r="A223" s="35"/>
      <c r="B223" s="29">
        <v>1007285950016</v>
      </c>
      <c r="C223" s="31" t="s">
        <v>344</v>
      </c>
      <c r="D223" s="31" t="s">
        <v>92</v>
      </c>
      <c r="E223" s="35"/>
      <c r="F223" s="35"/>
      <c r="G223" s="32">
        <v>20</v>
      </c>
      <c r="H223" s="34" t="s">
        <v>63</v>
      </c>
      <c r="I223" s="35"/>
      <c r="J223" s="35"/>
      <c r="K223" s="37">
        <v>62117</v>
      </c>
      <c r="L223" s="30" t="s">
        <v>521</v>
      </c>
    </row>
    <row r="224" spans="1:12" s="38" customFormat="1" ht="15" customHeight="1" x14ac:dyDescent="0.25">
      <c r="A224" s="35"/>
      <c r="B224" s="29">
        <v>1007567870043</v>
      </c>
      <c r="C224" s="31" t="s">
        <v>345</v>
      </c>
      <c r="D224" s="31" t="s">
        <v>166</v>
      </c>
      <c r="E224" s="35"/>
      <c r="F224" s="35"/>
      <c r="G224" s="32">
        <v>20</v>
      </c>
      <c r="H224" s="34" t="s">
        <v>63</v>
      </c>
      <c r="I224" s="35"/>
      <c r="J224" s="35"/>
      <c r="K224" s="37">
        <v>62117</v>
      </c>
      <c r="L224" s="30" t="s">
        <v>620</v>
      </c>
    </row>
    <row r="225" spans="1:12" s="38" customFormat="1" ht="15" customHeight="1" x14ac:dyDescent="0.25">
      <c r="A225" s="35"/>
      <c r="B225" s="29">
        <v>1028775200002</v>
      </c>
      <c r="C225" s="31" t="s">
        <v>346</v>
      </c>
      <c r="D225" s="31" t="s">
        <v>151</v>
      </c>
      <c r="E225" s="35"/>
      <c r="F225" s="35"/>
      <c r="G225" s="32">
        <v>16</v>
      </c>
      <c r="H225" s="34" t="s">
        <v>63</v>
      </c>
      <c r="I225" s="35"/>
      <c r="J225" s="35"/>
      <c r="K225" s="37">
        <v>49694</v>
      </c>
      <c r="L225" s="30" t="s">
        <v>621</v>
      </c>
    </row>
    <row r="226" spans="1:12" s="38" customFormat="1" ht="15" customHeight="1" x14ac:dyDescent="0.25">
      <c r="A226" s="35"/>
      <c r="B226" s="29">
        <v>1000028950060</v>
      </c>
      <c r="C226" s="31" t="s">
        <v>347</v>
      </c>
      <c r="D226" s="31" t="s">
        <v>71</v>
      </c>
      <c r="E226" s="35"/>
      <c r="F226" s="35"/>
      <c r="G226" s="32">
        <v>16</v>
      </c>
      <c r="H226" s="34" t="s">
        <v>63</v>
      </c>
      <c r="I226" s="35"/>
      <c r="J226" s="35"/>
      <c r="K226" s="37">
        <v>49694</v>
      </c>
      <c r="L226" s="30" t="s">
        <v>622</v>
      </c>
    </row>
    <row r="227" spans="1:12" s="38" customFormat="1" ht="15" customHeight="1" x14ac:dyDescent="0.25">
      <c r="A227" s="35"/>
      <c r="B227" s="29">
        <v>1007721090053</v>
      </c>
      <c r="C227" s="31" t="s">
        <v>348</v>
      </c>
      <c r="D227" s="31" t="s">
        <v>155</v>
      </c>
      <c r="E227" s="35"/>
      <c r="F227" s="35"/>
      <c r="G227" s="32">
        <v>16</v>
      </c>
      <c r="H227" s="34" t="s">
        <v>63</v>
      </c>
      <c r="I227" s="35"/>
      <c r="J227" s="35"/>
      <c r="K227" s="37">
        <v>49694</v>
      </c>
      <c r="L227" s="30" t="s">
        <v>623</v>
      </c>
    </row>
    <row r="228" spans="1:12" s="38" customFormat="1" ht="15" customHeight="1" x14ac:dyDescent="0.25">
      <c r="A228" s="35"/>
      <c r="B228" s="29">
        <v>1007710210094</v>
      </c>
      <c r="C228" s="31" t="s">
        <v>349</v>
      </c>
      <c r="D228" s="31" t="s">
        <v>218</v>
      </c>
      <c r="E228" s="35"/>
      <c r="F228" s="35"/>
      <c r="G228" s="32">
        <v>16</v>
      </c>
      <c r="H228" s="34" t="s">
        <v>63</v>
      </c>
      <c r="I228" s="35"/>
      <c r="J228" s="35"/>
      <c r="K228" s="37">
        <v>49694</v>
      </c>
      <c r="L228" s="30" t="s">
        <v>624</v>
      </c>
    </row>
    <row r="229" spans="1:12" s="38" customFormat="1" ht="15" customHeight="1" x14ac:dyDescent="0.25">
      <c r="A229" s="35"/>
      <c r="B229" s="29">
        <v>1000001930099</v>
      </c>
      <c r="C229" s="31" t="s">
        <v>350</v>
      </c>
      <c r="D229" s="31" t="s">
        <v>73</v>
      </c>
      <c r="E229" s="35"/>
      <c r="F229" s="35"/>
      <c r="G229" s="32">
        <v>16</v>
      </c>
      <c r="H229" s="34" t="s">
        <v>63</v>
      </c>
      <c r="I229" s="35"/>
      <c r="J229" s="35"/>
      <c r="K229" s="37">
        <v>49694</v>
      </c>
      <c r="L229" s="30" t="s">
        <v>625</v>
      </c>
    </row>
    <row r="230" spans="1:12" s="38" customFormat="1" ht="15" customHeight="1" x14ac:dyDescent="0.25">
      <c r="A230" s="35"/>
      <c r="B230" s="29">
        <v>1000001930090</v>
      </c>
      <c r="C230" s="31" t="s">
        <v>351</v>
      </c>
      <c r="D230" s="31" t="s">
        <v>73</v>
      </c>
      <c r="E230" s="35"/>
      <c r="F230" s="35"/>
      <c r="G230" s="32">
        <v>16</v>
      </c>
      <c r="H230" s="34" t="s">
        <v>63</v>
      </c>
      <c r="I230" s="35"/>
      <c r="J230" s="35"/>
      <c r="K230" s="37">
        <v>49694</v>
      </c>
      <c r="L230" s="30" t="s">
        <v>626</v>
      </c>
    </row>
    <row r="231" spans="1:12" s="38" customFormat="1" ht="15" customHeight="1" x14ac:dyDescent="0.25">
      <c r="A231" s="35"/>
      <c r="B231" s="29">
        <v>1000004060134</v>
      </c>
      <c r="C231" s="31" t="s">
        <v>352</v>
      </c>
      <c r="D231" s="31" t="s">
        <v>73</v>
      </c>
      <c r="E231" s="35"/>
      <c r="F231" s="35"/>
      <c r="G231" s="32">
        <v>16</v>
      </c>
      <c r="H231" s="34" t="s">
        <v>63</v>
      </c>
      <c r="I231" s="35"/>
      <c r="J231" s="35"/>
      <c r="K231" s="37">
        <v>49694</v>
      </c>
      <c r="L231" s="30" t="s">
        <v>627</v>
      </c>
    </row>
    <row r="232" spans="1:12" s="38" customFormat="1" ht="15" customHeight="1" x14ac:dyDescent="0.25">
      <c r="A232" s="35"/>
      <c r="B232" s="29">
        <v>1000012990022</v>
      </c>
      <c r="C232" s="31" t="s">
        <v>353</v>
      </c>
      <c r="D232" s="31" t="s">
        <v>354</v>
      </c>
      <c r="E232" s="35"/>
      <c r="F232" s="35"/>
      <c r="G232" s="32">
        <v>16</v>
      </c>
      <c r="H232" s="34" t="s">
        <v>63</v>
      </c>
      <c r="I232" s="35"/>
      <c r="J232" s="35"/>
      <c r="K232" s="37">
        <v>49694</v>
      </c>
      <c r="L232" s="30" t="s">
        <v>628</v>
      </c>
    </row>
    <row r="233" spans="1:12" s="38" customFormat="1" ht="15" customHeight="1" x14ac:dyDescent="0.25">
      <c r="A233" s="35"/>
      <c r="B233" s="29">
        <v>1007525270007</v>
      </c>
      <c r="C233" s="31" t="s">
        <v>355</v>
      </c>
      <c r="D233" s="31" t="s">
        <v>73</v>
      </c>
      <c r="E233" s="35"/>
      <c r="F233" s="35"/>
      <c r="G233" s="32">
        <v>16</v>
      </c>
      <c r="H233" s="34" t="s">
        <v>63</v>
      </c>
      <c r="I233" s="35"/>
      <c r="J233" s="35"/>
      <c r="K233" s="37">
        <v>49694</v>
      </c>
      <c r="L233" s="30" t="s">
        <v>629</v>
      </c>
    </row>
    <row r="234" spans="1:12" s="38" customFormat="1" ht="15" customHeight="1" x14ac:dyDescent="0.25">
      <c r="A234" s="35"/>
      <c r="B234" s="29">
        <v>1000005040168</v>
      </c>
      <c r="C234" s="31" t="s">
        <v>356</v>
      </c>
      <c r="D234" s="31" t="s">
        <v>197</v>
      </c>
      <c r="E234" s="35"/>
      <c r="F234" s="35"/>
      <c r="G234" s="32">
        <v>16</v>
      </c>
      <c r="H234" s="34" t="s">
        <v>63</v>
      </c>
      <c r="I234" s="35"/>
      <c r="J234" s="35"/>
      <c r="K234" s="37">
        <v>49694</v>
      </c>
      <c r="L234" s="30" t="s">
        <v>630</v>
      </c>
    </row>
    <row r="235" spans="1:12" s="38" customFormat="1" ht="15" customHeight="1" x14ac:dyDescent="0.25">
      <c r="A235" s="35"/>
      <c r="B235" s="29">
        <v>1035293430006</v>
      </c>
      <c r="C235" s="31" t="s">
        <v>357</v>
      </c>
      <c r="D235" s="31" t="s">
        <v>358</v>
      </c>
      <c r="E235" s="35"/>
      <c r="F235" s="35"/>
      <c r="G235" s="32">
        <v>16</v>
      </c>
      <c r="H235" s="34" t="s">
        <v>63</v>
      </c>
      <c r="I235" s="35"/>
      <c r="J235" s="35"/>
      <c r="K235" s="37">
        <v>49694</v>
      </c>
      <c r="L235" s="30" t="s">
        <v>631</v>
      </c>
    </row>
    <row r="236" spans="1:12" s="38" customFormat="1" ht="15" customHeight="1" x14ac:dyDescent="0.25">
      <c r="A236" s="35"/>
      <c r="B236" s="48">
        <v>14522190132</v>
      </c>
      <c r="C236" s="31" t="s">
        <v>359</v>
      </c>
      <c r="D236" s="31" t="s">
        <v>145</v>
      </c>
      <c r="E236" s="35"/>
      <c r="F236" s="35"/>
      <c r="G236" s="32">
        <v>16</v>
      </c>
      <c r="H236" s="34" t="s">
        <v>63</v>
      </c>
      <c r="I236" s="35"/>
      <c r="J236" s="35"/>
      <c r="K236" s="37">
        <v>49694</v>
      </c>
      <c r="L236" s="51" t="s">
        <v>681</v>
      </c>
    </row>
    <row r="237" spans="1:12" s="38" customFormat="1" ht="15" customHeight="1" x14ac:dyDescent="0.25">
      <c r="A237" s="35"/>
      <c r="B237" s="49" t="s">
        <v>226</v>
      </c>
      <c r="C237" s="31" t="s">
        <v>360</v>
      </c>
      <c r="D237" s="31" t="s">
        <v>71</v>
      </c>
      <c r="E237" s="35"/>
      <c r="F237" s="35"/>
      <c r="G237" s="32">
        <v>16</v>
      </c>
      <c r="H237" s="34" t="s">
        <v>63</v>
      </c>
      <c r="I237" s="35"/>
      <c r="J237" s="35"/>
      <c r="K237" s="37">
        <v>49694</v>
      </c>
      <c r="L237" s="30" t="s">
        <v>226</v>
      </c>
    </row>
    <row r="238" spans="1:12" s="38" customFormat="1" ht="15" customHeight="1" x14ac:dyDescent="0.25">
      <c r="A238" s="35"/>
      <c r="B238" s="29">
        <v>1007445990037</v>
      </c>
      <c r="C238" s="31" t="s">
        <v>361</v>
      </c>
      <c r="D238" s="31" t="s">
        <v>73</v>
      </c>
      <c r="E238" s="35"/>
      <c r="F238" s="35"/>
      <c r="G238" s="32">
        <v>16</v>
      </c>
      <c r="H238" s="34" t="s">
        <v>63</v>
      </c>
      <c r="I238" s="35"/>
      <c r="J238" s="35"/>
      <c r="K238" s="37">
        <v>49694</v>
      </c>
      <c r="L238" s="30" t="s">
        <v>632</v>
      </c>
    </row>
    <row r="239" spans="1:12" s="38" customFormat="1" ht="15" customHeight="1" x14ac:dyDescent="0.25">
      <c r="A239" s="35"/>
      <c r="B239" s="49" t="s">
        <v>226</v>
      </c>
      <c r="C239" s="31" t="s">
        <v>362</v>
      </c>
      <c r="D239" s="31" t="s">
        <v>186</v>
      </c>
      <c r="E239" s="35"/>
      <c r="F239" s="35"/>
      <c r="G239" s="32">
        <v>16</v>
      </c>
      <c r="H239" s="34" t="s">
        <v>63</v>
      </c>
      <c r="I239" s="35"/>
      <c r="J239" s="35"/>
      <c r="K239" s="37">
        <v>49694</v>
      </c>
      <c r="L239" s="30" t="s">
        <v>226</v>
      </c>
    </row>
    <row r="240" spans="1:12" s="38" customFormat="1" ht="15" customHeight="1" x14ac:dyDescent="0.25">
      <c r="A240" s="35"/>
      <c r="B240" s="48">
        <v>18962980007</v>
      </c>
      <c r="C240" s="31" t="s">
        <v>363</v>
      </c>
      <c r="D240" s="31" t="s">
        <v>88</v>
      </c>
      <c r="E240" s="35"/>
      <c r="F240" s="35"/>
      <c r="G240" s="32">
        <v>16</v>
      </c>
      <c r="H240" s="34" t="s">
        <v>63</v>
      </c>
      <c r="I240" s="35"/>
      <c r="J240" s="35"/>
      <c r="K240" s="37">
        <v>49694</v>
      </c>
      <c r="L240" s="51" t="s">
        <v>682</v>
      </c>
    </row>
    <row r="241" spans="1:12" s="38" customFormat="1" ht="15" customHeight="1" x14ac:dyDescent="0.25">
      <c r="A241" s="35"/>
      <c r="B241" s="29">
        <v>1007632900120</v>
      </c>
      <c r="C241" s="31" t="s">
        <v>364</v>
      </c>
      <c r="D241" s="31" t="s">
        <v>164</v>
      </c>
      <c r="E241" s="35"/>
      <c r="F241" s="35"/>
      <c r="G241" s="32">
        <v>16</v>
      </c>
      <c r="H241" s="34" t="s">
        <v>63</v>
      </c>
      <c r="I241" s="35"/>
      <c r="J241" s="35"/>
      <c r="K241" s="37">
        <v>49694</v>
      </c>
      <c r="L241" s="30" t="s">
        <v>633</v>
      </c>
    </row>
    <row r="242" spans="1:12" s="38" customFormat="1" ht="15" customHeight="1" x14ac:dyDescent="0.25">
      <c r="A242" s="35"/>
      <c r="B242" s="29">
        <v>1024491030003</v>
      </c>
      <c r="C242" s="31" t="s">
        <v>365</v>
      </c>
      <c r="D242" s="31" t="s">
        <v>104</v>
      </c>
      <c r="E242" s="35"/>
      <c r="F242" s="35"/>
      <c r="G242" s="32">
        <v>16</v>
      </c>
      <c r="H242" s="34" t="s">
        <v>63</v>
      </c>
      <c r="I242" s="35"/>
      <c r="J242" s="35"/>
      <c r="K242" s="37">
        <v>49694</v>
      </c>
      <c r="L242" s="30" t="s">
        <v>634</v>
      </c>
    </row>
    <row r="243" spans="1:12" s="38" customFormat="1" ht="15" customHeight="1" x14ac:dyDescent="0.25">
      <c r="A243" s="35"/>
      <c r="B243" s="29">
        <v>1000017530164</v>
      </c>
      <c r="C243" s="31" t="s">
        <v>366</v>
      </c>
      <c r="D243" s="31" t="s">
        <v>110</v>
      </c>
      <c r="E243" s="35"/>
      <c r="F243" s="35"/>
      <c r="G243" s="32">
        <v>16</v>
      </c>
      <c r="H243" s="34" t="s">
        <v>63</v>
      </c>
      <c r="I243" s="35"/>
      <c r="J243" s="35"/>
      <c r="K243" s="37">
        <v>49694</v>
      </c>
      <c r="L243" s="30" t="s">
        <v>635</v>
      </c>
    </row>
    <row r="244" spans="1:12" s="38" customFormat="1" ht="15" customHeight="1" x14ac:dyDescent="0.25">
      <c r="A244" s="35"/>
      <c r="B244" s="29">
        <v>1000017350289</v>
      </c>
      <c r="C244" s="31" t="s">
        <v>367</v>
      </c>
      <c r="D244" s="31" t="s">
        <v>73</v>
      </c>
      <c r="E244" s="35"/>
      <c r="F244" s="35"/>
      <c r="G244" s="32">
        <v>16</v>
      </c>
      <c r="H244" s="34" t="s">
        <v>63</v>
      </c>
      <c r="I244" s="35"/>
      <c r="J244" s="35"/>
      <c r="K244" s="37">
        <v>49694</v>
      </c>
      <c r="L244" s="30" t="s">
        <v>636</v>
      </c>
    </row>
    <row r="245" spans="1:12" s="38" customFormat="1" ht="15" customHeight="1" x14ac:dyDescent="0.25">
      <c r="A245" s="35"/>
      <c r="B245" s="29">
        <v>1000015750155</v>
      </c>
      <c r="C245" s="31" t="s">
        <v>368</v>
      </c>
      <c r="D245" s="31" t="s">
        <v>73</v>
      </c>
      <c r="E245" s="35"/>
      <c r="F245" s="35"/>
      <c r="G245" s="32">
        <v>16</v>
      </c>
      <c r="H245" s="34" t="s">
        <v>63</v>
      </c>
      <c r="I245" s="35"/>
      <c r="J245" s="35"/>
      <c r="K245" s="37">
        <v>49694</v>
      </c>
      <c r="L245" s="30" t="s">
        <v>637</v>
      </c>
    </row>
    <row r="246" spans="1:12" s="38" customFormat="1" ht="15" customHeight="1" x14ac:dyDescent="0.25">
      <c r="A246" s="35"/>
      <c r="B246" s="29">
        <v>1000042540469</v>
      </c>
      <c r="C246" s="31" t="s">
        <v>369</v>
      </c>
      <c r="D246" s="31" t="s">
        <v>71</v>
      </c>
      <c r="E246" s="35"/>
      <c r="F246" s="35"/>
      <c r="G246" s="32">
        <v>16</v>
      </c>
      <c r="H246" s="34" t="s">
        <v>63</v>
      </c>
      <c r="I246" s="35"/>
      <c r="J246" s="35"/>
      <c r="K246" s="37">
        <v>49694</v>
      </c>
      <c r="L246" s="30" t="s">
        <v>638</v>
      </c>
    </row>
    <row r="247" spans="1:12" s="38" customFormat="1" ht="15" customHeight="1" x14ac:dyDescent="0.25">
      <c r="A247" s="35"/>
      <c r="B247" s="29">
        <v>1017221480005</v>
      </c>
      <c r="C247" s="31" t="s">
        <v>370</v>
      </c>
      <c r="D247" s="31" t="s">
        <v>90</v>
      </c>
      <c r="E247" s="35"/>
      <c r="F247" s="35"/>
      <c r="G247" s="32">
        <v>16</v>
      </c>
      <c r="H247" s="34" t="s">
        <v>63</v>
      </c>
      <c r="I247" s="35"/>
      <c r="J247" s="35"/>
      <c r="K247" s="37">
        <v>49694</v>
      </c>
      <c r="L247" s="30" t="s">
        <v>639</v>
      </c>
    </row>
    <row r="248" spans="1:12" s="38" customFormat="1" ht="15" customHeight="1" x14ac:dyDescent="0.25">
      <c r="A248" s="35"/>
      <c r="B248" s="29">
        <v>1000021240290</v>
      </c>
      <c r="C248" s="31" t="s">
        <v>371</v>
      </c>
      <c r="D248" s="31" t="s">
        <v>110</v>
      </c>
      <c r="E248" s="35"/>
      <c r="F248" s="35"/>
      <c r="G248" s="32">
        <v>16</v>
      </c>
      <c r="H248" s="34" t="s">
        <v>63</v>
      </c>
      <c r="I248" s="35"/>
      <c r="J248" s="35"/>
      <c r="K248" s="37">
        <v>49694</v>
      </c>
      <c r="L248" s="30" t="s">
        <v>640</v>
      </c>
    </row>
    <row r="249" spans="1:12" s="38" customFormat="1" ht="15" customHeight="1" x14ac:dyDescent="0.25">
      <c r="A249" s="35"/>
      <c r="B249" s="29">
        <v>1000021240655</v>
      </c>
      <c r="C249" s="31" t="s">
        <v>372</v>
      </c>
      <c r="D249" s="31" t="s">
        <v>62</v>
      </c>
      <c r="E249" s="35"/>
      <c r="F249" s="35"/>
      <c r="G249" s="32">
        <v>16</v>
      </c>
      <c r="H249" s="34" t="s">
        <v>63</v>
      </c>
      <c r="I249" s="35"/>
      <c r="J249" s="35"/>
      <c r="K249" s="37">
        <v>49694</v>
      </c>
      <c r="L249" s="30" t="s">
        <v>641</v>
      </c>
    </row>
    <row r="250" spans="1:12" s="38" customFormat="1" ht="15" customHeight="1" x14ac:dyDescent="0.25">
      <c r="A250" s="35"/>
      <c r="B250" s="29">
        <v>1000021240669</v>
      </c>
      <c r="C250" s="31" t="s">
        <v>373</v>
      </c>
      <c r="D250" s="31" t="s">
        <v>62</v>
      </c>
      <c r="E250" s="35"/>
      <c r="F250" s="35"/>
      <c r="G250" s="32">
        <v>16</v>
      </c>
      <c r="H250" s="34" t="s">
        <v>63</v>
      </c>
      <c r="I250" s="35"/>
      <c r="J250" s="35"/>
      <c r="K250" s="37">
        <v>49694</v>
      </c>
      <c r="L250" s="30" t="s">
        <v>642</v>
      </c>
    </row>
    <row r="251" spans="1:12" s="38" customFormat="1" ht="15" customHeight="1" x14ac:dyDescent="0.25">
      <c r="A251" s="35"/>
      <c r="B251" s="29">
        <v>1016876930016</v>
      </c>
      <c r="C251" s="31" t="s">
        <v>374</v>
      </c>
      <c r="D251" s="31" t="s">
        <v>204</v>
      </c>
      <c r="E251" s="35"/>
      <c r="F251" s="35"/>
      <c r="G251" s="32">
        <v>16</v>
      </c>
      <c r="H251" s="34" t="s">
        <v>63</v>
      </c>
      <c r="I251" s="35"/>
      <c r="J251" s="35"/>
      <c r="K251" s="37">
        <v>49694</v>
      </c>
      <c r="L251" s="30" t="s">
        <v>643</v>
      </c>
    </row>
    <row r="252" spans="1:12" s="38" customFormat="1" ht="15" customHeight="1" x14ac:dyDescent="0.25">
      <c r="A252" s="35"/>
      <c r="B252" s="29">
        <v>1007458450020</v>
      </c>
      <c r="C252" s="31" t="s">
        <v>375</v>
      </c>
      <c r="D252" s="31" t="s">
        <v>73</v>
      </c>
      <c r="E252" s="35"/>
      <c r="F252" s="35"/>
      <c r="G252" s="32">
        <v>16</v>
      </c>
      <c r="H252" s="34" t="s">
        <v>63</v>
      </c>
      <c r="I252" s="35"/>
      <c r="J252" s="35"/>
      <c r="K252" s="37">
        <v>49694</v>
      </c>
      <c r="L252" s="30" t="s">
        <v>644</v>
      </c>
    </row>
    <row r="253" spans="1:12" s="38" customFormat="1" ht="15" customHeight="1" x14ac:dyDescent="0.25">
      <c r="A253" s="35"/>
      <c r="B253" s="29">
        <v>1000046390050</v>
      </c>
      <c r="C253" s="31" t="s">
        <v>376</v>
      </c>
      <c r="D253" s="31" t="s">
        <v>96</v>
      </c>
      <c r="E253" s="35"/>
      <c r="F253" s="35"/>
      <c r="G253" s="32">
        <v>16</v>
      </c>
      <c r="H253" s="34" t="s">
        <v>63</v>
      </c>
      <c r="I253" s="35"/>
      <c r="J253" s="35"/>
      <c r="K253" s="37">
        <v>49694</v>
      </c>
      <c r="L253" s="30" t="s">
        <v>645</v>
      </c>
    </row>
    <row r="254" spans="1:12" s="38" customFormat="1" ht="15" customHeight="1" x14ac:dyDescent="0.25">
      <c r="A254" s="35"/>
      <c r="B254" s="29">
        <v>1000046390098</v>
      </c>
      <c r="C254" s="31" t="s">
        <v>377</v>
      </c>
      <c r="D254" s="31" t="s">
        <v>114</v>
      </c>
      <c r="E254" s="35"/>
      <c r="F254" s="35"/>
      <c r="G254" s="32">
        <v>16</v>
      </c>
      <c r="H254" s="34" t="s">
        <v>63</v>
      </c>
      <c r="I254" s="35"/>
      <c r="J254" s="35"/>
      <c r="K254" s="37">
        <v>49694</v>
      </c>
      <c r="L254" s="30" t="s">
        <v>646</v>
      </c>
    </row>
    <row r="255" spans="1:12" s="38" customFormat="1" ht="15" customHeight="1" x14ac:dyDescent="0.25">
      <c r="A255" s="35"/>
      <c r="B255" s="29">
        <v>1007593950031</v>
      </c>
      <c r="C255" s="31" t="s">
        <v>378</v>
      </c>
      <c r="D255" s="31" t="s">
        <v>88</v>
      </c>
      <c r="E255" s="35"/>
      <c r="F255" s="35"/>
      <c r="G255" s="32">
        <v>16</v>
      </c>
      <c r="H255" s="34" t="s">
        <v>63</v>
      </c>
      <c r="I255" s="35"/>
      <c r="J255" s="35"/>
      <c r="K255" s="37">
        <v>49694</v>
      </c>
      <c r="L255" s="30" t="s">
        <v>647</v>
      </c>
    </row>
    <row r="256" spans="1:12" s="38" customFormat="1" ht="15" customHeight="1" x14ac:dyDescent="0.25">
      <c r="A256" s="35"/>
      <c r="B256" s="29">
        <v>1000019040268</v>
      </c>
      <c r="C256" s="31" t="s">
        <v>379</v>
      </c>
      <c r="D256" s="31" t="s">
        <v>71</v>
      </c>
      <c r="E256" s="35"/>
      <c r="F256" s="35"/>
      <c r="G256" s="32">
        <v>16</v>
      </c>
      <c r="H256" s="34" t="s">
        <v>63</v>
      </c>
      <c r="I256" s="35"/>
      <c r="J256" s="35"/>
      <c r="K256" s="37">
        <v>49694</v>
      </c>
      <c r="L256" s="30" t="s">
        <v>648</v>
      </c>
    </row>
    <row r="257" spans="1:12" s="38" customFormat="1" ht="15" customHeight="1" x14ac:dyDescent="0.25">
      <c r="A257" s="35"/>
      <c r="B257" s="29">
        <v>1000016640056</v>
      </c>
      <c r="C257" s="31" t="s">
        <v>380</v>
      </c>
      <c r="D257" s="31" t="s">
        <v>73</v>
      </c>
      <c r="E257" s="35"/>
      <c r="F257" s="35"/>
      <c r="G257" s="32">
        <v>16</v>
      </c>
      <c r="H257" s="34" t="s">
        <v>63</v>
      </c>
      <c r="I257" s="35"/>
      <c r="J257" s="35"/>
      <c r="K257" s="37">
        <v>49694</v>
      </c>
      <c r="L257" s="30" t="s">
        <v>649</v>
      </c>
    </row>
    <row r="258" spans="1:12" s="38" customFormat="1" ht="15" customHeight="1" x14ac:dyDescent="0.25">
      <c r="A258" s="35"/>
      <c r="B258" s="29">
        <v>1018330670002</v>
      </c>
      <c r="C258" s="31" t="s">
        <v>381</v>
      </c>
      <c r="D258" s="31" t="s">
        <v>171</v>
      </c>
      <c r="E258" s="35"/>
      <c r="F258" s="35"/>
      <c r="G258" s="32">
        <v>15</v>
      </c>
      <c r="H258" s="34" t="s">
        <v>63</v>
      </c>
      <c r="I258" s="35"/>
      <c r="J258" s="35"/>
      <c r="K258" s="37">
        <v>46588</v>
      </c>
      <c r="L258" s="30" t="s">
        <v>650</v>
      </c>
    </row>
    <row r="259" spans="1:12" s="38" customFormat="1" ht="15" customHeight="1" x14ac:dyDescent="0.25">
      <c r="A259" s="35"/>
      <c r="B259" s="29">
        <v>1000042540389</v>
      </c>
      <c r="C259" s="31" t="s">
        <v>382</v>
      </c>
      <c r="D259" s="31" t="s">
        <v>71</v>
      </c>
      <c r="E259" s="35"/>
      <c r="F259" s="35"/>
      <c r="G259" s="32">
        <v>15</v>
      </c>
      <c r="H259" s="34" t="s">
        <v>63</v>
      </c>
      <c r="I259" s="35"/>
      <c r="J259" s="35"/>
      <c r="K259" s="37">
        <v>46588</v>
      </c>
      <c r="L259" s="30" t="s">
        <v>651</v>
      </c>
    </row>
    <row r="260" spans="1:12" s="38" customFormat="1" ht="15" customHeight="1" x14ac:dyDescent="0.25">
      <c r="A260" s="35"/>
      <c r="B260" s="29">
        <v>1000063480031</v>
      </c>
      <c r="C260" s="31" t="s">
        <v>383</v>
      </c>
      <c r="D260" s="31" t="s">
        <v>171</v>
      </c>
      <c r="E260" s="35"/>
      <c r="F260" s="35"/>
      <c r="G260" s="32">
        <v>15</v>
      </c>
      <c r="H260" s="34" t="s">
        <v>63</v>
      </c>
      <c r="I260" s="35"/>
      <c r="J260" s="35"/>
      <c r="K260" s="37">
        <v>46588</v>
      </c>
      <c r="L260" s="30" t="s">
        <v>652</v>
      </c>
    </row>
    <row r="261" spans="1:12" s="38" customFormat="1" ht="15" customHeight="1" x14ac:dyDescent="0.25">
      <c r="A261" s="35"/>
      <c r="B261" s="49" t="s">
        <v>226</v>
      </c>
      <c r="C261" s="31" t="s">
        <v>384</v>
      </c>
      <c r="D261" s="31" t="s">
        <v>248</v>
      </c>
      <c r="E261" s="35"/>
      <c r="F261" s="35"/>
      <c r="G261" s="32">
        <v>14</v>
      </c>
      <c r="H261" s="34" t="s">
        <v>63</v>
      </c>
      <c r="I261" s="35"/>
      <c r="J261" s="35"/>
      <c r="K261" s="37">
        <v>43482</v>
      </c>
      <c r="L261" s="30" t="s">
        <v>226</v>
      </c>
    </row>
    <row r="262" spans="1:12" s="38" customFormat="1" ht="15" customHeight="1" x14ac:dyDescent="0.25">
      <c r="A262" s="35"/>
      <c r="B262" s="29">
        <v>1007739100034</v>
      </c>
      <c r="C262" s="31" t="s">
        <v>385</v>
      </c>
      <c r="D262" s="31" t="s">
        <v>182</v>
      </c>
      <c r="E262" s="35"/>
      <c r="F262" s="35"/>
      <c r="G262" s="32">
        <v>14</v>
      </c>
      <c r="H262" s="34" t="s">
        <v>63</v>
      </c>
      <c r="I262" s="35"/>
      <c r="J262" s="35"/>
      <c r="K262" s="37">
        <v>43482</v>
      </c>
      <c r="L262" s="30" t="s">
        <v>653</v>
      </c>
    </row>
    <row r="263" spans="1:12" s="38" customFormat="1" ht="15" customHeight="1" x14ac:dyDescent="0.25">
      <c r="A263" s="35"/>
      <c r="B263" s="29">
        <v>1002285890113</v>
      </c>
      <c r="C263" s="31" t="s">
        <v>386</v>
      </c>
      <c r="D263" s="31" t="s">
        <v>73</v>
      </c>
      <c r="E263" s="35"/>
      <c r="F263" s="35"/>
      <c r="G263" s="32">
        <v>14</v>
      </c>
      <c r="H263" s="34" t="s">
        <v>63</v>
      </c>
      <c r="I263" s="35"/>
      <c r="J263" s="35"/>
      <c r="K263" s="37">
        <v>43482</v>
      </c>
      <c r="L263" s="30" t="s">
        <v>654</v>
      </c>
    </row>
    <row r="264" spans="1:12" s="38" customFormat="1" ht="15" customHeight="1" x14ac:dyDescent="0.25">
      <c r="A264" s="35"/>
      <c r="B264" s="29">
        <v>1000063480049</v>
      </c>
      <c r="C264" s="31" t="s">
        <v>387</v>
      </c>
      <c r="D264" s="31" t="s">
        <v>171</v>
      </c>
      <c r="E264" s="35"/>
      <c r="F264" s="35"/>
      <c r="G264" s="32">
        <v>14</v>
      </c>
      <c r="H264" s="34" t="s">
        <v>63</v>
      </c>
      <c r="I264" s="35"/>
      <c r="J264" s="35"/>
      <c r="K264" s="37">
        <v>43482</v>
      </c>
      <c r="L264" s="30" t="s">
        <v>655</v>
      </c>
    </row>
    <row r="265" spans="1:12" s="38" customFormat="1" ht="15" customHeight="1" x14ac:dyDescent="0.25">
      <c r="A265" s="35"/>
      <c r="B265" s="29">
        <v>1000017440611</v>
      </c>
      <c r="C265" s="31" t="s">
        <v>388</v>
      </c>
      <c r="D265" s="31" t="s">
        <v>151</v>
      </c>
      <c r="E265" s="35"/>
      <c r="F265" s="35"/>
      <c r="G265" s="32">
        <v>14</v>
      </c>
      <c r="H265" s="34" t="s">
        <v>63</v>
      </c>
      <c r="I265" s="35"/>
      <c r="J265" s="35"/>
      <c r="K265" s="37">
        <v>43482</v>
      </c>
      <c r="L265" s="30" t="s">
        <v>656</v>
      </c>
    </row>
    <row r="266" spans="1:12" s="38" customFormat="1" ht="15" customHeight="1" x14ac:dyDescent="0.25">
      <c r="A266" s="35"/>
      <c r="B266" s="29">
        <v>1000012160292</v>
      </c>
      <c r="C266" s="31" t="s">
        <v>389</v>
      </c>
      <c r="D266" s="31" t="s">
        <v>69</v>
      </c>
      <c r="E266" s="35"/>
      <c r="F266" s="35"/>
      <c r="G266" s="32">
        <v>14</v>
      </c>
      <c r="H266" s="34" t="s">
        <v>63</v>
      </c>
      <c r="I266" s="35"/>
      <c r="J266" s="35"/>
      <c r="K266" s="37">
        <v>43482</v>
      </c>
      <c r="L266" s="30" t="s">
        <v>657</v>
      </c>
    </row>
    <row r="267" spans="1:12" s="38" customFormat="1" ht="15" customHeight="1" x14ac:dyDescent="0.25">
      <c r="A267" s="35"/>
      <c r="B267" s="29">
        <v>1002285890071</v>
      </c>
      <c r="C267" s="31" t="s">
        <v>390</v>
      </c>
      <c r="D267" s="31" t="s">
        <v>73</v>
      </c>
      <c r="E267" s="35"/>
      <c r="F267" s="35"/>
      <c r="G267" s="32">
        <v>12</v>
      </c>
      <c r="H267" s="34" t="s">
        <v>63</v>
      </c>
      <c r="I267" s="35"/>
      <c r="J267" s="35"/>
      <c r="K267" s="37">
        <v>37270</v>
      </c>
      <c r="L267" s="30" t="s">
        <v>658</v>
      </c>
    </row>
    <row r="268" spans="1:12" s="38" customFormat="1" ht="15" customHeight="1" x14ac:dyDescent="0.25">
      <c r="A268" s="35"/>
      <c r="B268" s="29">
        <v>1000015840160</v>
      </c>
      <c r="C268" s="31" t="s">
        <v>391</v>
      </c>
      <c r="D268" s="31" t="s">
        <v>73</v>
      </c>
      <c r="E268" s="35"/>
      <c r="F268" s="35"/>
      <c r="G268" s="32">
        <v>12</v>
      </c>
      <c r="H268" s="34" t="s">
        <v>63</v>
      </c>
      <c r="I268" s="35"/>
      <c r="J268" s="35"/>
      <c r="K268" s="37">
        <v>37270</v>
      </c>
      <c r="L268" s="30" t="s">
        <v>659</v>
      </c>
    </row>
    <row r="269" spans="1:12" s="38" customFormat="1" ht="15" customHeight="1" x14ac:dyDescent="0.25">
      <c r="A269" s="35"/>
      <c r="B269" s="29">
        <v>1000017081054</v>
      </c>
      <c r="C269" s="31" t="s">
        <v>392</v>
      </c>
      <c r="D269" s="31" t="s">
        <v>71</v>
      </c>
      <c r="E269" s="35"/>
      <c r="F269" s="35"/>
      <c r="G269" s="32">
        <v>12</v>
      </c>
      <c r="H269" s="34" t="s">
        <v>63</v>
      </c>
      <c r="I269" s="35"/>
      <c r="J269" s="35"/>
      <c r="K269" s="37">
        <v>37270</v>
      </c>
      <c r="L269" s="30" t="s">
        <v>660</v>
      </c>
    </row>
    <row r="270" spans="1:12" s="38" customFormat="1" ht="15" customHeight="1" x14ac:dyDescent="0.25">
      <c r="A270" s="35"/>
      <c r="B270" s="29">
        <v>1007280110070</v>
      </c>
      <c r="C270" s="31" t="s">
        <v>393</v>
      </c>
      <c r="D270" s="31" t="s">
        <v>125</v>
      </c>
      <c r="E270" s="35"/>
      <c r="F270" s="35"/>
      <c r="G270" s="32">
        <v>12</v>
      </c>
      <c r="H270" s="34" t="s">
        <v>63</v>
      </c>
      <c r="I270" s="35"/>
      <c r="J270" s="35"/>
      <c r="K270" s="37">
        <v>37270</v>
      </c>
      <c r="L270" s="30" t="s">
        <v>661</v>
      </c>
    </row>
    <row r="271" spans="1:12" s="38" customFormat="1" ht="15" customHeight="1" x14ac:dyDescent="0.25">
      <c r="A271" s="35"/>
      <c r="B271" s="49" t="s">
        <v>226</v>
      </c>
      <c r="C271" s="31" t="s">
        <v>394</v>
      </c>
      <c r="D271" s="31" t="s">
        <v>140</v>
      </c>
      <c r="E271" s="35"/>
      <c r="F271" s="35"/>
      <c r="G271" s="32">
        <v>12</v>
      </c>
      <c r="H271" s="34" t="s">
        <v>63</v>
      </c>
      <c r="I271" s="35"/>
      <c r="J271" s="35"/>
      <c r="K271" s="37">
        <v>37270</v>
      </c>
      <c r="L271" s="30" t="s">
        <v>226</v>
      </c>
    </row>
    <row r="272" spans="1:12" s="38" customFormat="1" ht="15" customHeight="1" x14ac:dyDescent="0.25">
      <c r="A272" s="35"/>
      <c r="B272" s="29">
        <v>1007562680037</v>
      </c>
      <c r="C272" s="31" t="s">
        <v>395</v>
      </c>
      <c r="D272" s="31" t="s">
        <v>259</v>
      </c>
      <c r="E272" s="35"/>
      <c r="F272" s="35"/>
      <c r="G272" s="32">
        <v>10</v>
      </c>
      <c r="H272" s="34" t="s">
        <v>63</v>
      </c>
      <c r="I272" s="35"/>
      <c r="J272" s="35"/>
      <c r="K272" s="37">
        <v>31059</v>
      </c>
      <c r="L272" s="30" t="s">
        <v>662</v>
      </c>
    </row>
    <row r="273" spans="1:12" s="38" customFormat="1" ht="15" customHeight="1" x14ac:dyDescent="0.25">
      <c r="A273" s="35"/>
      <c r="B273" s="29">
        <v>1007280110069</v>
      </c>
      <c r="C273" s="31" t="s">
        <v>396</v>
      </c>
      <c r="D273" s="31" t="s">
        <v>125</v>
      </c>
      <c r="E273" s="35"/>
      <c r="F273" s="35"/>
      <c r="G273" s="32">
        <v>10</v>
      </c>
      <c r="H273" s="34" t="s">
        <v>63</v>
      </c>
      <c r="I273" s="35"/>
      <c r="J273" s="35"/>
      <c r="K273" s="37">
        <v>31059</v>
      </c>
      <c r="L273" s="30" t="s">
        <v>663</v>
      </c>
    </row>
    <row r="274" spans="1:12" s="38" customFormat="1" ht="15" customHeight="1" x14ac:dyDescent="0.25">
      <c r="A274" s="35"/>
      <c r="B274" s="29">
        <v>1000004060184</v>
      </c>
      <c r="C274" s="31" t="s">
        <v>397</v>
      </c>
      <c r="D274" s="31" t="s">
        <v>231</v>
      </c>
      <c r="E274" s="35"/>
      <c r="F274" s="35"/>
      <c r="G274" s="32">
        <v>8</v>
      </c>
      <c r="H274" s="34" t="s">
        <v>63</v>
      </c>
      <c r="I274" s="35"/>
      <c r="J274" s="35"/>
      <c r="K274" s="37">
        <v>24847</v>
      </c>
      <c r="L274" s="30" t="s">
        <v>664</v>
      </c>
    </row>
    <row r="275" spans="1:12" s="38" customFormat="1" ht="15" customHeight="1" x14ac:dyDescent="0.25">
      <c r="A275" s="35"/>
      <c r="B275" s="29">
        <v>1000004060135</v>
      </c>
      <c r="C275" s="31" t="s">
        <v>398</v>
      </c>
      <c r="D275" s="31" t="s">
        <v>73</v>
      </c>
      <c r="E275" s="35"/>
      <c r="F275" s="35"/>
      <c r="G275" s="32">
        <v>8</v>
      </c>
      <c r="H275" s="34" t="s">
        <v>63</v>
      </c>
      <c r="I275" s="35"/>
      <c r="J275" s="35"/>
      <c r="K275" s="37">
        <v>24847</v>
      </c>
      <c r="L275" s="30" t="s">
        <v>665</v>
      </c>
    </row>
    <row r="276" spans="1:12" s="38" customFormat="1" ht="15" customHeight="1" x14ac:dyDescent="0.25">
      <c r="A276" s="35"/>
      <c r="B276" s="29">
        <v>1000035600345</v>
      </c>
      <c r="C276" s="31" t="s">
        <v>399</v>
      </c>
      <c r="D276" s="31" t="s">
        <v>256</v>
      </c>
      <c r="E276" s="35"/>
      <c r="F276" s="35"/>
      <c r="G276" s="32">
        <v>8</v>
      </c>
      <c r="H276" s="34" t="s">
        <v>63</v>
      </c>
      <c r="I276" s="35"/>
      <c r="J276" s="35"/>
      <c r="K276" s="37">
        <v>24847</v>
      </c>
      <c r="L276" s="30" t="s">
        <v>666</v>
      </c>
    </row>
    <row r="277" spans="1:12" s="38" customFormat="1" ht="15" customHeight="1" x14ac:dyDescent="0.25">
      <c r="A277" s="35"/>
      <c r="B277" s="29">
        <v>1012505390009</v>
      </c>
      <c r="C277" s="31" t="s">
        <v>400</v>
      </c>
      <c r="D277" s="31" t="s">
        <v>164</v>
      </c>
      <c r="E277" s="35"/>
      <c r="F277" s="35"/>
      <c r="G277" s="32">
        <v>8</v>
      </c>
      <c r="H277" s="34" t="s">
        <v>63</v>
      </c>
      <c r="I277" s="35"/>
      <c r="J277" s="35"/>
      <c r="K277" s="37">
        <v>24847</v>
      </c>
      <c r="L277" s="30" t="s">
        <v>667</v>
      </c>
    </row>
    <row r="278" spans="1:12" s="38" customFormat="1" ht="15" customHeight="1" x14ac:dyDescent="0.25">
      <c r="A278" s="35"/>
      <c r="B278" s="29">
        <v>1000015840165</v>
      </c>
      <c r="C278" s="31" t="s">
        <v>401</v>
      </c>
      <c r="D278" s="31" t="s">
        <v>73</v>
      </c>
      <c r="E278" s="35"/>
      <c r="F278" s="35"/>
      <c r="G278" s="32">
        <v>8</v>
      </c>
      <c r="H278" s="34" t="s">
        <v>63</v>
      </c>
      <c r="I278" s="35"/>
      <c r="J278" s="35"/>
      <c r="K278" s="37">
        <v>24847</v>
      </c>
      <c r="L278" s="30" t="s">
        <v>668</v>
      </c>
    </row>
    <row r="279" spans="1:12" s="38" customFormat="1" ht="15" customHeight="1" x14ac:dyDescent="0.25">
      <c r="A279" s="35"/>
      <c r="B279" s="29">
        <v>1000017081080</v>
      </c>
      <c r="C279" s="31" t="s">
        <v>402</v>
      </c>
      <c r="D279" s="31" t="s">
        <v>114</v>
      </c>
      <c r="E279" s="35"/>
      <c r="F279" s="35"/>
      <c r="G279" s="32">
        <v>8</v>
      </c>
      <c r="H279" s="34" t="s">
        <v>63</v>
      </c>
      <c r="I279" s="35"/>
      <c r="J279" s="35"/>
      <c r="K279" s="37">
        <v>24847</v>
      </c>
      <c r="L279" s="30" t="s">
        <v>669</v>
      </c>
    </row>
    <row r="280" spans="1:12" s="38" customFormat="1" ht="15" customHeight="1" x14ac:dyDescent="0.25">
      <c r="A280" s="35"/>
      <c r="B280" s="29">
        <v>1000013970759</v>
      </c>
      <c r="C280" s="31" t="s">
        <v>403</v>
      </c>
      <c r="D280" s="31" t="s">
        <v>164</v>
      </c>
      <c r="E280" s="35"/>
      <c r="F280" s="35"/>
      <c r="G280" s="32">
        <v>8</v>
      </c>
      <c r="H280" s="34" t="s">
        <v>63</v>
      </c>
      <c r="I280" s="35"/>
      <c r="J280" s="35"/>
      <c r="K280" s="37">
        <v>24847</v>
      </c>
      <c r="L280" s="30" t="s">
        <v>670</v>
      </c>
    </row>
    <row r="281" spans="1:12" s="38" customFormat="1" ht="15" customHeight="1" x14ac:dyDescent="0.25">
      <c r="A281" s="35"/>
      <c r="B281" s="29">
        <v>1007720000154</v>
      </c>
      <c r="C281" s="31" t="s">
        <v>404</v>
      </c>
      <c r="D281" s="31" t="s">
        <v>166</v>
      </c>
      <c r="E281" s="35"/>
      <c r="F281" s="35"/>
      <c r="G281" s="32">
        <v>7</v>
      </c>
      <c r="H281" s="34" t="s">
        <v>63</v>
      </c>
      <c r="I281" s="35"/>
      <c r="J281" s="35"/>
      <c r="K281" s="37">
        <v>21741</v>
      </c>
      <c r="L281" s="30" t="s">
        <v>671</v>
      </c>
    </row>
    <row r="282" spans="1:12" s="38" customFormat="1" ht="15" customHeight="1" x14ac:dyDescent="0.25">
      <c r="A282" s="35"/>
      <c r="B282" s="29">
        <v>1000035600613</v>
      </c>
      <c r="C282" s="31" t="s">
        <v>405</v>
      </c>
      <c r="D282" s="31" t="s">
        <v>166</v>
      </c>
      <c r="E282" s="35"/>
      <c r="F282" s="35"/>
      <c r="G282" s="32">
        <v>6</v>
      </c>
      <c r="H282" s="34" t="s">
        <v>63</v>
      </c>
      <c r="I282" s="35"/>
      <c r="J282" s="35"/>
      <c r="K282" s="37">
        <v>18635</v>
      </c>
      <c r="L282" s="30" t="s">
        <v>672</v>
      </c>
    </row>
    <row r="283" spans="1:12" s="38" customFormat="1" ht="15" customHeight="1" x14ac:dyDescent="0.25">
      <c r="A283" s="35"/>
      <c r="B283" s="29">
        <v>1007445990043</v>
      </c>
      <c r="C283" s="31" t="s">
        <v>406</v>
      </c>
      <c r="D283" s="31" t="s">
        <v>73</v>
      </c>
      <c r="E283" s="35"/>
      <c r="F283" s="35"/>
      <c r="G283" s="32">
        <v>6</v>
      </c>
      <c r="H283" s="34" t="s">
        <v>63</v>
      </c>
      <c r="I283" s="35"/>
      <c r="J283" s="35"/>
      <c r="K283" s="37">
        <v>18635</v>
      </c>
      <c r="L283" s="30" t="s">
        <v>673</v>
      </c>
    </row>
    <row r="284" spans="1:12" s="38" customFormat="1" ht="15" customHeight="1" x14ac:dyDescent="0.25">
      <c r="A284" s="35"/>
      <c r="B284" s="29">
        <v>1000042540370</v>
      </c>
      <c r="C284" s="31" t="s">
        <v>407</v>
      </c>
      <c r="D284" s="31" t="s">
        <v>71</v>
      </c>
      <c r="E284" s="35"/>
      <c r="F284" s="35"/>
      <c r="G284" s="32">
        <v>6</v>
      </c>
      <c r="H284" s="34" t="s">
        <v>63</v>
      </c>
      <c r="I284" s="35"/>
      <c r="J284" s="35"/>
      <c r="K284" s="37">
        <v>18635</v>
      </c>
      <c r="L284" s="30" t="s">
        <v>674</v>
      </c>
    </row>
    <row r="285" spans="1:12" s="38" customFormat="1" ht="15" customHeight="1" x14ac:dyDescent="0.25">
      <c r="A285" s="35"/>
      <c r="B285" s="29">
        <v>1000014680204</v>
      </c>
      <c r="C285" s="31" t="s">
        <v>408</v>
      </c>
      <c r="D285" s="31" t="s">
        <v>148</v>
      </c>
      <c r="E285" s="35"/>
      <c r="F285" s="35"/>
      <c r="G285" s="32">
        <v>6</v>
      </c>
      <c r="H285" s="34" t="s">
        <v>63</v>
      </c>
      <c r="I285" s="35"/>
      <c r="J285" s="35"/>
      <c r="K285" s="37">
        <v>18635</v>
      </c>
      <c r="L285" s="30" t="s">
        <v>675</v>
      </c>
    </row>
    <row r="286" spans="1:12" s="38" customFormat="1" ht="15" customHeight="1" x14ac:dyDescent="0.25">
      <c r="A286" s="35"/>
      <c r="B286" s="29">
        <v>1000022780095</v>
      </c>
      <c r="C286" s="31" t="s">
        <v>409</v>
      </c>
      <c r="D286" s="31" t="s">
        <v>114</v>
      </c>
      <c r="E286" s="35"/>
      <c r="F286" s="35"/>
      <c r="G286" s="32">
        <v>128</v>
      </c>
      <c r="H286" s="34" t="s">
        <v>63</v>
      </c>
      <c r="I286" s="35"/>
      <c r="J286" s="35"/>
      <c r="K286" s="37">
        <v>397549</v>
      </c>
      <c r="L286" s="30" t="s">
        <v>676</v>
      </c>
    </row>
    <row r="287" spans="1:12" s="38" customFormat="1" ht="15" customHeight="1" x14ac:dyDescent="0.25">
      <c r="A287" s="55"/>
      <c r="B287" s="55"/>
      <c r="C287" s="55" t="s">
        <v>7</v>
      </c>
      <c r="D287" s="56"/>
      <c r="E287" s="42" t="s">
        <v>410</v>
      </c>
      <c r="F287" s="43">
        <v>100000000</v>
      </c>
      <c r="G287" s="44"/>
      <c r="H287" s="45"/>
      <c r="I287" s="45"/>
      <c r="J287" s="46" t="s">
        <v>411</v>
      </c>
      <c r="K287" s="43">
        <v>110000000</v>
      </c>
      <c r="L287" s="30" t="s">
        <v>687</v>
      </c>
    </row>
    <row r="288" spans="1:12" ht="9.9499999999999993" customHeight="1" x14ac:dyDescent="0.25">
      <c r="A288" s="189" t="s">
        <v>59</v>
      </c>
      <c r="B288" s="189"/>
      <c r="C288" s="189"/>
      <c r="D288" s="189"/>
      <c r="E288" s="189"/>
      <c r="F288" s="189"/>
      <c r="G288" s="189"/>
      <c r="H288" s="189"/>
      <c r="I288" s="189"/>
      <c r="J288" s="189"/>
      <c r="K288" s="189"/>
      <c r="L288" s="29"/>
    </row>
    <row r="289" spans="1:12" ht="9" customHeight="1" x14ac:dyDescent="0.25">
      <c r="A289" s="189" t="s">
        <v>60</v>
      </c>
      <c r="B289" s="189"/>
      <c r="C289" s="189"/>
      <c r="D289" s="189"/>
      <c r="E289" s="189"/>
      <c r="F289" s="189"/>
      <c r="G289" s="189"/>
      <c r="H289" s="189"/>
      <c r="I289" s="189"/>
      <c r="J289" s="189"/>
      <c r="K289" s="189"/>
      <c r="L289" s="29"/>
    </row>
  </sheetData>
  <sheetProtection algorithmName="SHA-512" hashValue="Pakvl3o7Es+7Bc6SzydcORteAG4KrYtONcuka/Rs6Y5HmDI11LojFYrQxBu3v55jzSiFGCmg284MZui/7cGXsQ==" saltValue="z8AqsdZXvidwnWq8XUBMWQ==" spinCount="100000" sheet="1" objects="1" scenarios="1" selectLockedCells="1" selectUnlockedCells="1"/>
  <mergeCells count="5">
    <mergeCell ref="A1:D1"/>
    <mergeCell ref="E1:F1"/>
    <mergeCell ref="G1:K1"/>
    <mergeCell ref="A288:K288"/>
    <mergeCell ref="A289:K289"/>
  </mergeCells>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MyTitle xmlns="9b16f386-915f-4ad2-883d-b95f70a6814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19BE7EA5BB1F4FBA293C79199A5C77" ma:contentTypeVersion="2" ma:contentTypeDescription="Create a new document." ma:contentTypeScope="" ma:versionID="9be86a01456503110c2c7d12d84b2d6b">
  <xsd:schema xmlns:xsd="http://www.w3.org/2001/XMLSchema" xmlns:xs="http://www.w3.org/2001/XMLSchema" xmlns:p="http://schemas.microsoft.com/office/2006/metadata/properties" xmlns:ns1="http://schemas.microsoft.com/sharepoint/v3" xmlns:ns2="9b16f386-915f-4ad2-883d-b95f70a68147" targetNamespace="http://schemas.microsoft.com/office/2006/metadata/properties" ma:root="true" ma:fieldsID="d8f8de46aa4b7a41bc89c63201dee2d8" ns1:_="" ns2:_="">
    <xsd:import namespace="http://schemas.microsoft.com/sharepoint/v3"/>
    <xsd:import namespace="9b16f386-915f-4ad2-883d-b95f70a68147"/>
    <xsd:element name="properties">
      <xsd:complexType>
        <xsd:sequence>
          <xsd:element name="documentManagement">
            <xsd:complexType>
              <xsd:all>
                <xsd:element ref="ns1:PublishingStartDate" minOccurs="0"/>
                <xsd:element ref="ns1:PublishingExpirationDate" minOccurs="0"/>
                <xsd:element ref="ns2:M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16f386-915f-4ad2-883d-b95f70a68147" elementFormDefault="qualified">
    <xsd:import namespace="http://schemas.microsoft.com/office/2006/documentManagement/types"/>
    <xsd:import namespace="http://schemas.microsoft.com/office/infopath/2007/PartnerControls"/>
    <xsd:element name="MyTitle" ma:index="10" nillable="true" ma:displayName="MyTitle" ma:internalName="MyTitl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5EC0CA-0E39-4988-A088-18FC0EE36F3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A2BF8EB5-3120-4C74-991C-465ADC96DAA7}">
  <ds:schemaRefs>
    <ds:schemaRef ds:uri="http://schemas.microsoft.com/sharepoint/v3/contenttype/forms"/>
  </ds:schemaRefs>
</ds:datastoreItem>
</file>

<file path=customXml/itemProps3.xml><?xml version="1.0" encoding="utf-8"?>
<ds:datastoreItem xmlns:ds="http://schemas.openxmlformats.org/officeDocument/2006/customXml" ds:itemID="{E5A7674C-5BE9-44B1-BB6C-EFF1E0C06D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Act 2 Conditions 102-J(c)</vt:lpstr>
      <vt:lpstr>Retention Report due 9.30.22</vt:lpstr>
      <vt:lpstr>Recruitment Report Due 12.31.22</vt:lpstr>
      <vt:lpstr>Entity Name and ID list</vt:lpstr>
      <vt:lpstr>'Recruitment Report Due 12.31.22'!Print_Area</vt:lpstr>
      <vt:lpstr>'Retention Report due 9.30.22'!Print_Area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 2 Reporting Template for Staff Retention Payments</dc:title>
  <dc:creator>Cassandra Ly</dc:creator>
  <cp:lastModifiedBy>Over, Tatjana</cp:lastModifiedBy>
  <cp:lastPrinted>2022-04-02T17:44:48Z</cp:lastPrinted>
  <dcterms:created xsi:type="dcterms:W3CDTF">2022-02-18T21:02:54Z</dcterms:created>
  <dcterms:modified xsi:type="dcterms:W3CDTF">2022-08-24T18:29:41Z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0x0101009A19BE7EA5BB1F4FBA293C79199A5C77</vt:lpwstr>
  </property>
  <property fmtid="{D5CDD505-2E9C-101B-9397-08002B2CF9AE}" pid="3" name="Order">
    <vt:r8>15000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